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ПРАЙС &quot;ПРАМОТРОНИК&quot;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<sst xmlns="http://schemas.openxmlformats.org/spreadsheetml/2006/main" count="234" uniqueCount="225">
  <si>
    <t>ООО "МосТермоСнаб"</t>
  </si>
  <si>
    <t>Наименование</t>
  </si>
  <si>
    <t>Воздушный отопитель "ПРАМОТРОНИК"-4Д-24</t>
  </si>
  <si>
    <t>Воздушный отопитель "ПРАМОТРОНИК"-4Д-12</t>
  </si>
  <si>
    <t>Воздушный отопитель "ПРАМОТРОНИК"-4Д-24-001</t>
  </si>
  <si>
    <t>Воздушный отопитель "ПРАМОТРОНИК"-4Д-12-001</t>
  </si>
  <si>
    <t>Воздушный отопитель "ПРАМОТРОНИК"-4Д-24-002</t>
  </si>
  <si>
    <t>Воздушный отопитель "ПРАМОТРОНИК"-4Д-12-002</t>
  </si>
  <si>
    <t>Воздушный отопитель "ПРАМОТРОНИК"-3Д-24</t>
  </si>
  <si>
    <t>Воздушный отопитель "ПРАМОТРОНИК"-3Д-12</t>
  </si>
  <si>
    <t>Воздушный отопитель "ПРАМОТРОНИК"-3Д-24-001</t>
  </si>
  <si>
    <t>Воздушный отопитель "ПРАМОТРОНИК"-3Д-12-001</t>
  </si>
  <si>
    <t>Бак топливный 30.8101.700-02 у</t>
  </si>
  <si>
    <t>Бак топливный 30.8101.700-03 у</t>
  </si>
  <si>
    <t>Блок управления 30.8101.200 у</t>
  </si>
  <si>
    <t>Блок управления 30.8101.200-12/1 у</t>
  </si>
  <si>
    <t>Датчик температуры окружающей среды 30.8101.500 у</t>
  </si>
  <si>
    <t>ВОЗДУШНЫЕ ОТОПИТЕЛИ ПРАМОТРОНИК</t>
  </si>
  <si>
    <t>ЗАП. ЧАСТИ ДЛЯ ВОЗДУШНОГО ОТОПИТЕЛЯ 4Д</t>
  </si>
  <si>
    <t>Жгут питания 30.8101.600 у</t>
  </si>
  <si>
    <t>Жгут пульта управления 30.8101.550 у</t>
  </si>
  <si>
    <t>Жгут топливного насоса 30.8101.650 у</t>
  </si>
  <si>
    <t>Заглушка 30.8101.115 у</t>
  </si>
  <si>
    <t>Индикатор пламени 30.8101.180 у</t>
  </si>
  <si>
    <t>Камера сгорания 30.8101.150 у</t>
  </si>
  <si>
    <t>Колпачок свечной 30.8101.112 у</t>
  </si>
  <si>
    <t>Корпус верхний 30.8101.106 у</t>
  </si>
  <si>
    <t>Корпус нижний 30.8101.101 у</t>
  </si>
  <si>
    <t>Кронштейн 30.8101.016 у</t>
  </si>
  <si>
    <t>Крышка блока управления 30.8101.202 у</t>
  </si>
  <si>
    <t>Нагнетатель воздуха 30.8101.140 у</t>
  </si>
  <si>
    <t xml:space="preserve">Насос дозировочный 12V </t>
  </si>
  <si>
    <t xml:space="preserve">Насос дозировочный 24V у </t>
  </si>
  <si>
    <t>Насос дозировочный 12V у (пр-во Россия)</t>
  </si>
  <si>
    <t>Насос дозировочный 24V у (п-во Россия)</t>
  </si>
  <si>
    <t>Прижим 30.8101.109 у</t>
  </si>
  <si>
    <t>Прокладка 30.8101.107 у</t>
  </si>
  <si>
    <t>Пульт управления 30.8101.400/1 у</t>
  </si>
  <si>
    <t>Решетка 30.8101.118 у</t>
  </si>
  <si>
    <t>Свеча накаливания 30.8101.120 у</t>
  </si>
  <si>
    <t>Скоба крепления В199 у</t>
  </si>
  <si>
    <t>Теплообменник 30.8101.104 у</t>
  </si>
  <si>
    <t>Термовыключатель T11A18005U174L340 у</t>
  </si>
  <si>
    <t>Топливопровод 30.8101.017-01 у</t>
  </si>
  <si>
    <t>Труба воздухозаборная 30.8101.015 у</t>
  </si>
  <si>
    <t>Труба выхлопная 30.8101.013 у</t>
  </si>
  <si>
    <t>Улитка 30.8101.108 у</t>
  </si>
  <si>
    <t>Уплотнение 30.8101.103 у</t>
  </si>
  <si>
    <t>Уплотнение жгута 30.8101.111 у</t>
  </si>
  <si>
    <t>Уплотнение жгута индикатора пламени 30.8101.203 у</t>
  </si>
  <si>
    <t>Уплотнение топливопровода 30.8101.113 у</t>
  </si>
  <si>
    <t>Фильтр воздушный 30.8101.770 у</t>
  </si>
  <si>
    <t>Чехол 30.8101.018 у</t>
  </si>
  <si>
    <t>ПОДОГРЕВАТЕЛИ ПРАМОТРОНИК</t>
  </si>
  <si>
    <t>Подогреватель жидкостный 141.8106.000</t>
  </si>
  <si>
    <t>Подогреватель жидкостный 141.8106.000-10</t>
  </si>
  <si>
    <t>Подогреватель жидкостный 141.8106.000-30</t>
  </si>
  <si>
    <t>Подогреватель жидкостный 143.8106.000-02</t>
  </si>
  <si>
    <t xml:space="preserve">Подогреватель жидкостный "Прамотроник 30ЖД24" </t>
  </si>
  <si>
    <t xml:space="preserve">Подогреватель жидкостный "Прамотроник 35ЖД24" </t>
  </si>
  <si>
    <t>Подогреватель жидкостный 12ЖД24.8106.006 (комплект)</t>
  </si>
  <si>
    <t xml:space="preserve">Подогреватель жидкостный 12ЖД24.8106.000 </t>
  </si>
  <si>
    <t>Подогреватель жидкостный 16ЖД24.8106.000 (комплект)</t>
  </si>
  <si>
    <t>Подогреватель жидкостный 16ЖД24.8106.000</t>
  </si>
  <si>
    <t>Подогреватель жидкостный 15.8106.000-05</t>
  </si>
  <si>
    <t>Подогреватель жидкостный 15.8106.000-15 у</t>
  </si>
  <si>
    <t>Подогреватель жидкостный 15.8106.000-15 (комплект)</t>
  </si>
  <si>
    <t>Подогреватель жидкостный 151.8106.000-05</t>
  </si>
  <si>
    <t>Подогреватель факельный 144.8106.000-50</t>
  </si>
  <si>
    <t>Подогреватель факельный 144.8106.000-51</t>
  </si>
  <si>
    <t>Подогреватель факельный 144.8106.000-60</t>
  </si>
  <si>
    <t>Подогреватель факельный 144.8106.000-61</t>
  </si>
  <si>
    <t>ЗАП.ЧАСТИ ДЛЯ ПОДОГРЕВАТЕЛЯ 12ЖД И 16ЖД</t>
  </si>
  <si>
    <t>Блок управления 12ЖД24.8106.200 у</t>
  </si>
  <si>
    <t>Блок управления 18ЖД24.8106.200 у</t>
  </si>
  <si>
    <t>Датчик температуры 422.3828.000-01 у</t>
  </si>
  <si>
    <t>Датчик температуры 422.3828.000-02 у</t>
  </si>
  <si>
    <t>Жгут блока управления 12ЖД24.8106.210 у</t>
  </si>
  <si>
    <t>Жгут блока управления 18ЖД24.8106.210 у</t>
  </si>
  <si>
    <t>Жгут топливного насоса 18ЖД24.8106.220 у</t>
  </si>
  <si>
    <t>Индикатор пламени 18ЖД24.8106.300 у</t>
  </si>
  <si>
    <t>Камера сгорания 18ЖД24.8106.150 у</t>
  </si>
  <si>
    <t>Кольцо силиконовое уплотнительное 110-116-36-2-6 у</t>
  </si>
  <si>
    <t>Кольцо силиконовое уплотнительное 008-011-19-2-7 у</t>
  </si>
  <si>
    <t>Кольцо силиконовое уплотнительное 020-023-19-2-7 у</t>
  </si>
  <si>
    <t>Корпус 18ЖД24.8106.002 у</t>
  </si>
  <si>
    <t>Крышка блока управления 18ЖД24.8106.202 у</t>
  </si>
  <si>
    <t>Нагнетатель воздуха 18ЖД24.8106.110 у</t>
  </si>
  <si>
    <t>Насос дозировочный 18ЖД24.8106 (Р329) у</t>
  </si>
  <si>
    <t>Насос дозировочный 24V у</t>
  </si>
  <si>
    <t>Патрубок 18ЖД24.8106.008 у</t>
  </si>
  <si>
    <t>Патрубок 18ЖД24.8106.009 у</t>
  </si>
  <si>
    <t>Переходник 18ЖД24.8106.101 у</t>
  </si>
  <si>
    <t>Прижим пружинный датчиков 18ЖД24.8106.003 у</t>
  </si>
  <si>
    <t>Прокладка 18ЖД24.8106.104 у</t>
  </si>
  <si>
    <t>Пульт управления 12ЖД24.8106.400</t>
  </si>
  <si>
    <t>Пульт управления 16ЖД24.8106.400</t>
  </si>
  <si>
    <t>Свеча накаливания 18ЖД24.8106.130 у</t>
  </si>
  <si>
    <t>Теплообменник 18ЖД24.8106.001 у</t>
  </si>
  <si>
    <t>Труба выхлопная 12ЖД24.8106.056 у</t>
  </si>
  <si>
    <t>Фиксатор 18ЖД24.8106.105 у</t>
  </si>
  <si>
    <t>Фильтр воздушный 18ЖД24.8106.140 у</t>
  </si>
  <si>
    <t>Блок управления 15.8106.900 у</t>
  </si>
  <si>
    <t>Блок управления 311.3761.000 у</t>
  </si>
  <si>
    <t>Блок управления 88.3763.000-01 у</t>
  </si>
  <si>
    <t>Вал с крыльчаткой 15.8106.330 у</t>
  </si>
  <si>
    <t>Горелка 15.8106.300-05 у</t>
  </si>
  <si>
    <t>Датчик температуры 14.3828.000 у</t>
  </si>
  <si>
    <t>Датчик температуры 141.3828.000 у</t>
  </si>
  <si>
    <t>Датчик температуры 144.3828.000 у</t>
  </si>
  <si>
    <t>Датчик температуры 38.3828.000 у</t>
  </si>
  <si>
    <t>Жгут 15.8106.700-05 у</t>
  </si>
  <si>
    <t>Жгут 15.8106.710 у</t>
  </si>
  <si>
    <t>Жгут 15.8106.720 у</t>
  </si>
  <si>
    <t>Жгут 15.8106.800 у</t>
  </si>
  <si>
    <t>Завихритель 15.8106.230 у</t>
  </si>
  <si>
    <t>Камера сгорания 15.8106.200-05 у</t>
  </si>
  <si>
    <t>Кожух 15.8106.051 у</t>
  </si>
  <si>
    <t>Комплект уплотнений SP/3047 у</t>
  </si>
  <si>
    <t>Корпус горелки 15.8106.320-03 у</t>
  </si>
  <si>
    <t>Корпус горелки 15.8106.322-04 у</t>
  </si>
  <si>
    <t>Пружина тарельчатая 15.8106.327 у</t>
  </si>
  <si>
    <t>Пружина тарельчатая 15.8106.327-01 у</t>
  </si>
  <si>
    <t>Пульт управления 27.3854.000-01 у</t>
  </si>
  <si>
    <t>Теплообменник 15.8106.100-15 у</t>
  </si>
  <si>
    <t>Термопредохранитель 19.3722.000 у</t>
  </si>
  <si>
    <t>Насос топливный 181.1106.010 у</t>
  </si>
  <si>
    <t>Насос топливный 182.1106.010 у</t>
  </si>
  <si>
    <t>Топливопровод 15.8106.390 у</t>
  </si>
  <si>
    <t>Топливопровод 15.8106.390-01 у</t>
  </si>
  <si>
    <t>Уплотнение 15.8106.001 у</t>
  </si>
  <si>
    <t>Уплотнение 15.8106.002 у</t>
  </si>
  <si>
    <t>Форсунка 212.1112.020-10 ТУ 37.318-068-87 у</t>
  </si>
  <si>
    <t>Форсунка OD Oil nozzle S;60; 0.40usg/h у</t>
  </si>
  <si>
    <t>Форсунка OD Oil nozzle S;60; 0.50usg/h у</t>
  </si>
  <si>
    <t>Электродвигатель 49.3730.000 у</t>
  </si>
  <si>
    <t>Электродвигатель 492.3730.000 у</t>
  </si>
  <si>
    <t>Электродвигатель 493.3730.000 у</t>
  </si>
  <si>
    <t>Электродвигатель 494.3730.000 у</t>
  </si>
  <si>
    <t>Электродвигатель 495.3730.000 у</t>
  </si>
  <si>
    <t>Термопредохранитель 193.3722.000 у (Термостат 2455RD-73270818 у)</t>
  </si>
  <si>
    <t>ЗАП.ЧАСТИ ДЛЯ ПОДОГРЕВАТЕЛЕЙ 141-144 СЕРИЙ</t>
  </si>
  <si>
    <t>Блок управления 141.8106.800 у</t>
  </si>
  <si>
    <t>Блок управления 31.3761.000 у</t>
  </si>
  <si>
    <t>Блок управления 3142.3761.000 у</t>
  </si>
  <si>
    <t>Вал 14.8106.330 у</t>
  </si>
  <si>
    <t>Вал 14.8106.331 у</t>
  </si>
  <si>
    <t>Вентилятор 14.8106.340 у</t>
  </si>
  <si>
    <t>Горелка 141.8106.300 у</t>
  </si>
  <si>
    <t>Датчик температуры 142.3828.000 у</t>
  </si>
  <si>
    <t>Жгут 141.8106.700-01 у</t>
  </si>
  <si>
    <t>Жгут 144.8106.700-20 у</t>
  </si>
  <si>
    <t>Жгут 144.8106.700-30 у</t>
  </si>
  <si>
    <t>Завихритель 14.8106.210 у</t>
  </si>
  <si>
    <t>Камера сгорания 14.8106.200 у</t>
  </si>
  <si>
    <t>Камера сгорания 143.8106.200 у</t>
  </si>
  <si>
    <t>Кожух 14.8106.004 у</t>
  </si>
  <si>
    <t>Кожух 141.8106.050 у</t>
  </si>
  <si>
    <t>Корпус вентилятора 14.8106.321 у</t>
  </si>
  <si>
    <t>Корпус горелки 14.8106.322 у</t>
  </si>
  <si>
    <t>Полумуфта 141.8106.301-01 у</t>
  </si>
  <si>
    <t>Теплообменник 141.8106.100-20 у</t>
  </si>
  <si>
    <t>Теплообменник 143.8106.100-02 у</t>
  </si>
  <si>
    <t>Насос топливный 18.1106.010 у</t>
  </si>
  <si>
    <t>Топливопровод 14.8106.390 у</t>
  </si>
  <si>
    <t>Топливопровод 14.8106.390-01 у</t>
  </si>
  <si>
    <t>Топливопровод 14.8106.400 у</t>
  </si>
  <si>
    <t>Топливопровод 14.8106.400-01 у</t>
  </si>
  <si>
    <t>Уплотнение 14.8106.001 у</t>
  </si>
  <si>
    <t>Уплотнение 14.8106.001-01 у</t>
  </si>
  <si>
    <t>Форсунка 21.1112-020-10 ТУ 37.318-068-87 у</t>
  </si>
  <si>
    <t>Форсунка 213.1112.020-10 ТУ 37.318-068-87 у</t>
  </si>
  <si>
    <t>Форсунка OD Oil nozzle S;60; 0.85usg/h у</t>
  </si>
  <si>
    <t>Форсунка OD Oil nozzle S;60; 1.00usg/h у</t>
  </si>
  <si>
    <t>Форсунка OD Oil nozzle S;60; 1.25usg/h у</t>
  </si>
  <si>
    <t>Электродвигатель 8901.3730.000 у</t>
  </si>
  <si>
    <t>Электродвигатель 8931.3730.000 у</t>
  </si>
  <si>
    <t>ЗАП.ЧАСТИ ДЛЯ ВСЕХ ТИПОВ ПОДОГРЕВАТЕЛЕЙ</t>
  </si>
  <si>
    <t>Держатель форсунки 21.1112.172-11 у</t>
  </si>
  <si>
    <t>Индикатор пламени 22.3741.000 у</t>
  </si>
  <si>
    <t>Источник напряжения высоковольтный ВИН УР-01 (24в) у</t>
  </si>
  <si>
    <t>Источник напряжения высоковольтный ВИН УР-02 (12в) у</t>
  </si>
  <si>
    <t xml:space="preserve">Клапан 321017 ХД2 у </t>
  </si>
  <si>
    <t>Клапан электромагнитный ЭМК 185.1106200 (24В) у</t>
  </si>
  <si>
    <t>Колесо зубчатое 14.8106.362 у</t>
  </si>
  <si>
    <t>Кольцо А6 ГОСТ 13942-68 у</t>
  </si>
  <si>
    <t>Кольцо В22 ГОСТ 13943-68 у</t>
  </si>
  <si>
    <t>Комплект монтажный подогревателя 16ЖД24.8106.900ТЗ</t>
  </si>
  <si>
    <t>Комплект монтажный подогревателя 16ЖД24.8106.900ТБ</t>
  </si>
  <si>
    <t>Муфта 14.8106.701 у</t>
  </si>
  <si>
    <t>Муфта 14.8106.702 у</t>
  </si>
  <si>
    <t>Муфта 141.8106.304 у</t>
  </si>
  <si>
    <t>Подшипник 76-60018К ГОСТ520-89 у</t>
  </si>
  <si>
    <t>Полумуфта 141.8106.301 у</t>
  </si>
  <si>
    <t>Топливозаборник 30.200СБ</t>
  </si>
  <si>
    <t>Топливопровод 14.8106.380 у</t>
  </si>
  <si>
    <t>Шайба 14.8106.106 у</t>
  </si>
  <si>
    <t>Шайба 312326-П у</t>
  </si>
  <si>
    <t>Шестерня ФР-4735 у</t>
  </si>
  <si>
    <t>Штуцер 14.8106.302 у</t>
  </si>
  <si>
    <t>Электрод запальный 37.3707.000 у</t>
  </si>
  <si>
    <t>Электромагнит 1182.3741.000-01 у</t>
  </si>
  <si>
    <t>Электронагреватель 1CZAH438G001 у</t>
  </si>
  <si>
    <t>ЭЛЕКТРОНАСОСЫ</t>
  </si>
  <si>
    <t>Электронасос 1542.3730.000-01</t>
  </si>
  <si>
    <t>Электронасос 1542.3730.000-10 у</t>
  </si>
  <si>
    <t>Электронасос 1552.3730.000-01</t>
  </si>
  <si>
    <t>Электронасос 1552.3730.000-11</t>
  </si>
  <si>
    <t>Электронасос 6602.3780.000-02</t>
  </si>
  <si>
    <t>Электронасос 6602.3780.000-03</t>
  </si>
  <si>
    <t>Электронасос 6602.3780.000-05</t>
  </si>
  <si>
    <t>Электронасос 6602.3780.000-06</t>
  </si>
  <si>
    <t>ДИАГНОСТИЧЕСКОЕ ОБОРУДОВАНИЕ</t>
  </si>
  <si>
    <t>Диагностическое устройство подогревателя ДУ-2.010 СБ</t>
  </si>
  <si>
    <t>Диагностическое устройство подогревателя ДУ-2.010-15</t>
  </si>
  <si>
    <t>Пломбиратор усиленный</t>
  </si>
  <si>
    <t>Программатор USBMULTILINKBDME</t>
  </si>
  <si>
    <t>Стенд 1.100 контроля работоспособности ПЖД и ВО</t>
  </si>
  <si>
    <t>Цена (РУБ)</t>
  </si>
  <si>
    <t>ВАШ ЗАКАЗ (КОЛ-ВО)</t>
  </si>
  <si>
    <t>ВАШ ЗАКАЗ (ЦЕНА)</t>
  </si>
  <si>
    <t>г. Москва, ул. 2-ой Иртышский проезд, д. 4, стр. 1. Тел.отдела продаж  +7(495) 744-74-69, +7(965)252-24-52</t>
  </si>
  <si>
    <t>ЗАП.ЧАСТИ ДЛЯ ПОДОГРЕВАТЕЛЕЙ 15 СЕРИИ</t>
  </si>
  <si>
    <t>ИТОГО</t>
  </si>
  <si>
    <t>ВСЕГО: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</si>
</sst>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3"/>
      <name val="Angsana New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3"/>
      <name val="Cambria"/>
      <family val="1"/>
    </font>
    <font>
      <b/>
      <sz val="14"/>
      <name val="Calibri"/>
      <family val="2"/>
    </font>
    <font>
      <b/>
      <sz val="13"/>
      <color indexed="8"/>
      <name val="Angsana New"/>
      <family val="1"/>
    </font>
    <font>
      <b/>
      <sz val="13"/>
      <color indexed="8"/>
      <name val="Cambria"/>
      <family val="1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Angsana New"/>
      <family val="1"/>
    </font>
    <font>
      <b/>
      <sz val="11"/>
      <name val="Calibri"/>
      <family val="2"/>
    </font>
    <font>
      <b/>
      <sz val="16"/>
      <color indexed="8"/>
      <name val="Angsana New"/>
      <family val="1"/>
    </font>
    <font>
      <b/>
      <sz val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3"/>
      <color theme="1"/>
      <name val="Angsana New"/>
      <family val="1"/>
    </font>
    <font>
      <b/>
      <sz val="13"/>
      <color theme="1"/>
      <name val="Cambria"/>
      <family val="1"/>
    </font>
    <font>
      <b/>
      <sz val="14"/>
      <color theme="1"/>
      <name val="Calibri"/>
      <family val="2"/>
    </font>
    <font>
      <b/>
      <sz val="14"/>
      <color theme="1"/>
      <name val="Cambria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0" fontId="43" fillId="0" borderId="14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43" fillId="0" borderId="15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Alignment="1">
      <alignment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26" fillId="14" borderId="17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7" fillId="35" borderId="10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3" fontId="54" fillId="33" borderId="16" xfId="0" applyNumberFormat="1" applyFont="1" applyFill="1" applyBorder="1" applyAlignment="1">
      <alignment horizontal="center" vertical="center"/>
    </xf>
    <xf numFmtId="3" fontId="55" fillId="36" borderId="2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6" fillId="36" borderId="10" xfId="0" applyNumberFormat="1" applyFont="1" applyFill="1" applyBorder="1" applyAlignment="1">
      <alignment horizontal="center" vertical="center"/>
    </xf>
    <xf numFmtId="3" fontId="56" fillId="33" borderId="12" xfId="0" applyNumberFormat="1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 vertical="center"/>
    </xf>
    <xf numFmtId="3" fontId="57" fillId="36" borderId="21" xfId="0" applyNumberFormat="1" applyFont="1" applyFill="1" applyBorder="1" applyAlignment="1">
      <alignment horizontal="center" vertical="center"/>
    </xf>
    <xf numFmtId="3" fontId="57" fillId="14" borderId="21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/>
    </xf>
    <xf numFmtId="4" fontId="33" fillId="35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" fontId="58" fillId="14" borderId="22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36" borderId="23" xfId="0" applyFont="1" applyFill="1" applyBorder="1" applyAlignment="1">
      <alignment horizontal="center" vertical="center"/>
    </xf>
    <xf numFmtId="0" fontId="43" fillId="36" borderId="24" xfId="0" applyFont="1" applyFill="1" applyBorder="1" applyAlignment="1">
      <alignment horizontal="center" vertical="center"/>
    </xf>
    <xf numFmtId="0" fontId="43" fillId="36" borderId="25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35" fillId="14" borderId="19" xfId="0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0" fontId="35" fillId="14" borderId="26" xfId="0" applyFont="1" applyFill="1" applyBorder="1" applyAlignment="1">
      <alignment horizontal="center" vertical="center"/>
    </xf>
    <xf numFmtId="0" fontId="35" fillId="14" borderId="14" xfId="0" applyFont="1" applyFill="1" applyBorder="1" applyAlignment="1">
      <alignment horizontal="center" vertical="center"/>
    </xf>
    <xf numFmtId="0" fontId="35" fillId="14" borderId="11" xfId="0" applyFont="1" applyFill="1" applyBorder="1" applyAlignment="1">
      <alignment horizontal="center" vertical="center"/>
    </xf>
    <xf numFmtId="0" fontId="35" fillId="14" borderId="18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/>
    </xf>
    <xf numFmtId="0" fontId="58" fillId="0" borderId="22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12" xfId="33"/>
    <cellStyle name="Standard 2 2 2" xfId="34"/>
    <cellStyle name="Standard_Thermo Tes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4.421875" style="0" customWidth="1"/>
    <col min="2" max="2" width="77.8515625" style="0" customWidth="1"/>
    <col min="3" max="3" width="29.00390625" style="42" customWidth="1"/>
    <col min="4" max="5" width="29.00390625" style="26" customWidth="1"/>
    <col min="6" max="6" width="9.7109375" style="0" customWidth="1"/>
  </cols>
  <sheetData>
    <row r="1" spans="1:5" ht="23.25">
      <c r="A1" s="57" t="s">
        <v>0</v>
      </c>
      <c r="B1" s="58"/>
      <c r="C1" s="58"/>
      <c r="D1" s="58"/>
      <c r="E1" s="59"/>
    </row>
    <row r="2" spans="1:5" ht="15">
      <c r="A2" s="60" t="s">
        <v>221</v>
      </c>
      <c r="B2" s="61"/>
      <c r="C2" s="61"/>
      <c r="D2" s="61"/>
      <c r="E2" s="62"/>
    </row>
    <row r="3" spans="1:5" ht="15">
      <c r="A3" s="63"/>
      <c r="B3" s="64"/>
      <c r="C3" s="64"/>
      <c r="D3" s="64"/>
      <c r="E3" s="65"/>
    </row>
    <row r="4" spans="1:5" ht="21.75" thickBot="1">
      <c r="A4" s="66" t="s">
        <v>1</v>
      </c>
      <c r="B4" s="66"/>
      <c r="C4" s="39" t="s">
        <v>218</v>
      </c>
      <c r="D4" s="30" t="s">
        <v>219</v>
      </c>
      <c r="E4" s="22" t="s">
        <v>220</v>
      </c>
    </row>
    <row r="5" spans="1:5" ht="21.75" thickBot="1">
      <c r="A5" s="67"/>
      <c r="B5" s="68"/>
      <c r="C5" s="43" t="s">
        <v>224</v>
      </c>
      <c r="D5" s="31">
        <f>D252</f>
        <v>0</v>
      </c>
      <c r="E5" s="23">
        <f>E252</f>
        <v>0</v>
      </c>
    </row>
    <row r="6" spans="1:5" ht="15">
      <c r="A6" s="48"/>
      <c r="B6" s="49"/>
      <c r="C6" s="49"/>
      <c r="D6" s="49"/>
      <c r="E6" s="56"/>
    </row>
    <row r="7" spans="1:5" s="21" customFormat="1" ht="18" customHeight="1">
      <c r="A7" s="52" t="s">
        <v>17</v>
      </c>
      <c r="B7" s="53"/>
      <c r="C7" s="53"/>
      <c r="D7" s="53"/>
      <c r="E7" s="54"/>
    </row>
    <row r="8" spans="1:5" ht="15">
      <c r="A8" s="16"/>
      <c r="B8" s="4"/>
      <c r="C8" s="40"/>
      <c r="D8" s="32"/>
      <c r="E8" s="24"/>
    </row>
    <row r="9" spans="1:5" ht="20.25" customHeight="1">
      <c r="A9" s="3">
        <v>1</v>
      </c>
      <c r="B9" s="1" t="s">
        <v>2</v>
      </c>
      <c r="C9" s="44">
        <v>19599.8</v>
      </c>
      <c r="D9" s="33"/>
      <c r="E9" s="25" t="str">
        <f aca="true" t="shared" si="0" ref="E9:E18">IF(C9*D9=0," ",C9*D9)</f>
        <v> </v>
      </c>
    </row>
    <row r="10" spans="1:5" ht="20.25" customHeight="1">
      <c r="A10" s="3">
        <v>2</v>
      </c>
      <c r="B10" s="1" t="s">
        <v>3</v>
      </c>
      <c r="C10" s="44">
        <v>19599.8</v>
      </c>
      <c r="D10" s="33"/>
      <c r="E10" s="25" t="str">
        <f t="shared" si="0"/>
        <v> </v>
      </c>
    </row>
    <row r="11" spans="1:5" ht="20.25" customHeight="1">
      <c r="A11" s="3">
        <v>3</v>
      </c>
      <c r="B11" s="1" t="s">
        <v>4</v>
      </c>
      <c r="C11" s="44">
        <v>18000</v>
      </c>
      <c r="D11" s="33"/>
      <c r="E11" s="25" t="str">
        <f t="shared" si="0"/>
        <v> </v>
      </c>
    </row>
    <row r="12" spans="1:5" ht="20.25" customHeight="1">
      <c r="A12" s="3">
        <v>4</v>
      </c>
      <c r="B12" s="1" t="s">
        <v>5</v>
      </c>
      <c r="C12" s="44">
        <v>18500</v>
      </c>
      <c r="D12" s="33"/>
      <c r="E12" s="25" t="str">
        <f t="shared" si="0"/>
        <v> </v>
      </c>
    </row>
    <row r="13" spans="1:5" ht="20.25" customHeight="1">
      <c r="A13" s="3">
        <v>5</v>
      </c>
      <c r="B13" s="1" t="s">
        <v>6</v>
      </c>
      <c r="C13" s="44">
        <v>18500</v>
      </c>
      <c r="D13" s="33"/>
      <c r="E13" s="25" t="str">
        <f t="shared" si="0"/>
        <v> </v>
      </c>
    </row>
    <row r="14" spans="1:5" ht="20.25" customHeight="1">
      <c r="A14" s="3">
        <v>6</v>
      </c>
      <c r="B14" s="1" t="s">
        <v>7</v>
      </c>
      <c r="C14" s="44">
        <v>19000</v>
      </c>
      <c r="D14" s="33"/>
      <c r="E14" s="25" t="str">
        <f t="shared" si="0"/>
        <v> </v>
      </c>
    </row>
    <row r="15" spans="1:5" ht="20.25" customHeight="1">
      <c r="A15" s="3">
        <v>7</v>
      </c>
      <c r="B15" s="1" t="s">
        <v>8</v>
      </c>
      <c r="C15" s="44">
        <v>18350</v>
      </c>
      <c r="D15" s="33"/>
      <c r="E15" s="25" t="str">
        <f t="shared" si="0"/>
        <v> </v>
      </c>
    </row>
    <row r="16" spans="1:5" ht="20.25" customHeight="1">
      <c r="A16" s="3">
        <v>8</v>
      </c>
      <c r="B16" s="1" t="s">
        <v>9</v>
      </c>
      <c r="C16" s="44">
        <v>18350</v>
      </c>
      <c r="D16" s="33"/>
      <c r="E16" s="25" t="str">
        <f t="shared" si="0"/>
        <v> </v>
      </c>
    </row>
    <row r="17" spans="1:5" ht="20.25" customHeight="1">
      <c r="A17" s="3">
        <v>9</v>
      </c>
      <c r="B17" s="1" t="s">
        <v>10</v>
      </c>
      <c r="C17" s="44">
        <v>18000</v>
      </c>
      <c r="D17" s="33"/>
      <c r="E17" s="25" t="str">
        <f t="shared" si="0"/>
        <v> </v>
      </c>
    </row>
    <row r="18" spans="1:5" ht="20.25" customHeight="1">
      <c r="A18" s="3">
        <v>10</v>
      </c>
      <c r="B18" s="1" t="s">
        <v>11</v>
      </c>
      <c r="C18" s="44">
        <v>18100</v>
      </c>
      <c r="D18" s="33"/>
      <c r="E18" s="25" t="str">
        <f t="shared" si="0"/>
        <v> </v>
      </c>
    </row>
    <row r="19" spans="1:5" ht="18" customHeight="1">
      <c r="A19" s="18"/>
      <c r="B19" s="17"/>
      <c r="C19" s="41" t="s">
        <v>223</v>
      </c>
      <c r="D19" s="34">
        <f>SUM(D9:D18)</f>
        <v>0</v>
      </c>
      <c r="E19" s="27">
        <f>SUM(E9:E18)</f>
        <v>0</v>
      </c>
    </row>
    <row r="20" spans="1:5" ht="15">
      <c r="A20" s="48"/>
      <c r="B20" s="49"/>
      <c r="C20" s="49"/>
      <c r="D20" s="49"/>
      <c r="E20" s="56"/>
    </row>
    <row r="21" spans="1:5" s="21" customFormat="1" ht="18" customHeight="1">
      <c r="A21" s="52" t="s">
        <v>18</v>
      </c>
      <c r="B21" s="53"/>
      <c r="C21" s="53"/>
      <c r="D21" s="53"/>
      <c r="E21" s="54"/>
    </row>
    <row r="22" spans="1:5" ht="15">
      <c r="A22" s="55"/>
      <c r="B22" s="50"/>
      <c r="C22" s="50"/>
      <c r="D22" s="50"/>
      <c r="E22" s="51"/>
    </row>
    <row r="23" spans="1:5" ht="20.25" customHeight="1">
      <c r="A23" s="3">
        <v>11</v>
      </c>
      <c r="B23" s="2" t="s">
        <v>12</v>
      </c>
      <c r="C23" s="44">
        <v>2354.625</v>
      </c>
      <c r="D23" s="33"/>
      <c r="E23" s="25" t="str">
        <f aca="true" t="shared" si="1" ref="E23:E61">IF(C23*D23=0," ",C23*D23)</f>
        <v> </v>
      </c>
    </row>
    <row r="24" spans="1:5" ht="20.25" customHeight="1">
      <c r="A24" s="3">
        <v>12</v>
      </c>
      <c r="B24" s="2" t="s">
        <v>13</v>
      </c>
      <c r="C24" s="44">
        <v>1853.5125</v>
      </c>
      <c r="D24" s="33"/>
      <c r="E24" s="25" t="str">
        <f t="shared" si="1"/>
        <v> </v>
      </c>
    </row>
    <row r="25" spans="1:5" ht="20.25" customHeight="1">
      <c r="A25" s="3">
        <v>13</v>
      </c>
      <c r="B25" s="2" t="s">
        <v>14</v>
      </c>
      <c r="C25" s="44">
        <v>2741.025</v>
      </c>
      <c r="D25" s="33"/>
      <c r="E25" s="25" t="str">
        <f t="shared" si="1"/>
        <v> </v>
      </c>
    </row>
    <row r="26" spans="1:5" ht="20.25" customHeight="1">
      <c r="A26" s="3">
        <v>14</v>
      </c>
      <c r="B26" s="2" t="s">
        <v>15</v>
      </c>
      <c r="C26" s="44">
        <v>3500</v>
      </c>
      <c r="D26" s="33"/>
      <c r="E26" s="25" t="str">
        <f t="shared" si="1"/>
        <v> </v>
      </c>
    </row>
    <row r="27" spans="1:5" ht="20.25" customHeight="1">
      <c r="A27" s="3">
        <v>15</v>
      </c>
      <c r="B27" s="2" t="s">
        <v>16</v>
      </c>
      <c r="C27" s="44">
        <v>483</v>
      </c>
      <c r="D27" s="33"/>
      <c r="E27" s="25" t="str">
        <f t="shared" si="1"/>
        <v> </v>
      </c>
    </row>
    <row r="28" spans="1:5" ht="20.25" customHeight="1">
      <c r="A28" s="3">
        <v>16</v>
      </c>
      <c r="B28" s="2" t="s">
        <v>19</v>
      </c>
      <c r="C28" s="44">
        <v>464.8875</v>
      </c>
      <c r="D28" s="33"/>
      <c r="E28" s="25" t="str">
        <f t="shared" si="1"/>
        <v> </v>
      </c>
    </row>
    <row r="29" spans="1:5" ht="20.25" customHeight="1">
      <c r="A29" s="3">
        <v>17</v>
      </c>
      <c r="B29" s="2" t="s">
        <v>20</v>
      </c>
      <c r="C29" s="44">
        <v>404.51249999999993</v>
      </c>
      <c r="D29" s="33"/>
      <c r="E29" s="25" t="str">
        <f t="shared" si="1"/>
        <v> </v>
      </c>
    </row>
    <row r="30" spans="1:5" ht="20.25" customHeight="1">
      <c r="A30" s="3">
        <v>18</v>
      </c>
      <c r="B30" s="2" t="s">
        <v>21</v>
      </c>
      <c r="C30" s="44">
        <v>410.55</v>
      </c>
      <c r="D30" s="33"/>
      <c r="E30" s="25" t="str">
        <f t="shared" si="1"/>
        <v> </v>
      </c>
    </row>
    <row r="31" spans="1:5" ht="20.25" customHeight="1">
      <c r="A31" s="3">
        <v>19</v>
      </c>
      <c r="B31" s="2" t="s">
        <v>22</v>
      </c>
      <c r="C31" s="44">
        <v>42.26249999999999</v>
      </c>
      <c r="D31" s="33"/>
      <c r="E31" s="25" t="str">
        <f t="shared" si="1"/>
        <v> </v>
      </c>
    </row>
    <row r="32" spans="1:5" ht="20.25" customHeight="1">
      <c r="A32" s="3">
        <v>20</v>
      </c>
      <c r="B32" s="2" t="s">
        <v>23</v>
      </c>
      <c r="C32" s="44">
        <v>367.983</v>
      </c>
      <c r="D32" s="33"/>
      <c r="E32" s="25" t="str">
        <f t="shared" si="1"/>
        <v> </v>
      </c>
    </row>
    <row r="33" spans="1:5" ht="20.25" customHeight="1">
      <c r="A33" s="3">
        <v>21</v>
      </c>
      <c r="B33" s="2" t="s">
        <v>24</v>
      </c>
      <c r="C33" s="44">
        <v>2787.75</v>
      </c>
      <c r="D33" s="33"/>
      <c r="E33" s="25" t="str">
        <f t="shared" si="1"/>
        <v> </v>
      </c>
    </row>
    <row r="34" spans="1:5" ht="20.25" customHeight="1">
      <c r="A34" s="3">
        <v>22</v>
      </c>
      <c r="B34" s="2" t="s">
        <v>25</v>
      </c>
      <c r="C34" s="44">
        <v>78.4875</v>
      </c>
      <c r="D34" s="33"/>
      <c r="E34" s="25" t="str">
        <f t="shared" si="1"/>
        <v> </v>
      </c>
    </row>
    <row r="35" spans="1:5" ht="20.25" customHeight="1">
      <c r="A35" s="3">
        <v>23</v>
      </c>
      <c r="B35" s="2" t="s">
        <v>26</v>
      </c>
      <c r="C35" s="44">
        <v>362.25000000000006</v>
      </c>
      <c r="D35" s="33"/>
      <c r="E35" s="25" t="str">
        <f t="shared" si="1"/>
        <v> </v>
      </c>
    </row>
    <row r="36" spans="1:5" ht="20.25" customHeight="1">
      <c r="A36" s="3">
        <v>24</v>
      </c>
      <c r="B36" s="2" t="s">
        <v>27</v>
      </c>
      <c r="C36" s="44">
        <v>344.1375</v>
      </c>
      <c r="D36" s="33"/>
      <c r="E36" s="25" t="str">
        <f t="shared" si="1"/>
        <v> </v>
      </c>
    </row>
    <row r="37" spans="1:5" ht="20.25" customHeight="1">
      <c r="A37" s="3">
        <v>25</v>
      </c>
      <c r="B37" s="2" t="s">
        <v>28</v>
      </c>
      <c r="C37" s="44">
        <v>85.73249999999999</v>
      </c>
      <c r="D37" s="33"/>
      <c r="E37" s="25" t="str">
        <f t="shared" si="1"/>
        <v> </v>
      </c>
    </row>
    <row r="38" spans="1:5" ht="20.25" customHeight="1">
      <c r="A38" s="3">
        <v>26</v>
      </c>
      <c r="B38" s="2" t="s">
        <v>29</v>
      </c>
      <c r="C38" s="44">
        <v>71.24249999999999</v>
      </c>
      <c r="D38" s="33"/>
      <c r="E38" s="25" t="str">
        <f t="shared" si="1"/>
        <v> </v>
      </c>
    </row>
    <row r="39" spans="1:5" ht="20.25" customHeight="1">
      <c r="A39" s="3">
        <v>27</v>
      </c>
      <c r="B39" s="2" t="s">
        <v>30</v>
      </c>
      <c r="C39" s="44">
        <v>7389.9</v>
      </c>
      <c r="D39" s="33"/>
      <c r="E39" s="25" t="str">
        <f t="shared" si="1"/>
        <v> </v>
      </c>
    </row>
    <row r="40" spans="1:5" ht="20.25" customHeight="1">
      <c r="A40" s="3">
        <v>28</v>
      </c>
      <c r="B40" s="2" t="s">
        <v>31</v>
      </c>
      <c r="C40" s="44">
        <v>5500</v>
      </c>
      <c r="D40" s="33"/>
      <c r="E40" s="25" t="str">
        <f t="shared" si="1"/>
        <v> </v>
      </c>
    </row>
    <row r="41" spans="1:5" ht="20.25" customHeight="1">
      <c r="A41" s="3">
        <v>29</v>
      </c>
      <c r="B41" s="2" t="s">
        <v>32</v>
      </c>
      <c r="C41" s="44">
        <v>5500</v>
      </c>
      <c r="D41" s="33"/>
      <c r="E41" s="25" t="str">
        <f t="shared" si="1"/>
        <v> </v>
      </c>
    </row>
    <row r="42" spans="1:5" ht="20.25" customHeight="1">
      <c r="A42" s="3">
        <v>30</v>
      </c>
      <c r="B42" s="2" t="s">
        <v>33</v>
      </c>
      <c r="C42" s="44">
        <v>2500</v>
      </c>
      <c r="D42" s="33"/>
      <c r="E42" s="25" t="str">
        <f t="shared" si="1"/>
        <v> </v>
      </c>
    </row>
    <row r="43" spans="1:5" ht="20.25" customHeight="1">
      <c r="A43" s="3">
        <v>31</v>
      </c>
      <c r="B43" s="2" t="s">
        <v>34</v>
      </c>
      <c r="C43" s="44">
        <v>2500</v>
      </c>
      <c r="D43" s="33"/>
      <c r="E43" s="25" t="str">
        <f t="shared" si="1"/>
        <v> </v>
      </c>
    </row>
    <row r="44" spans="1:5" ht="20.25" customHeight="1">
      <c r="A44" s="3">
        <v>32</v>
      </c>
      <c r="B44" s="2" t="s">
        <v>35</v>
      </c>
      <c r="C44" s="44">
        <v>47.08</v>
      </c>
      <c r="D44" s="33"/>
      <c r="E44" s="25" t="str">
        <f t="shared" si="1"/>
        <v> </v>
      </c>
    </row>
    <row r="45" spans="1:5" ht="20.25" customHeight="1">
      <c r="A45" s="3">
        <v>33</v>
      </c>
      <c r="B45" s="2" t="s">
        <v>36</v>
      </c>
      <c r="C45" s="44">
        <v>53.276999999999994</v>
      </c>
      <c r="D45" s="33"/>
      <c r="E45" s="25" t="str">
        <f t="shared" si="1"/>
        <v> </v>
      </c>
    </row>
    <row r="46" spans="1:5" ht="20.25" customHeight="1">
      <c r="A46" s="3">
        <v>34</v>
      </c>
      <c r="B46" s="2" t="s">
        <v>37</v>
      </c>
      <c r="C46" s="44">
        <v>1800</v>
      </c>
      <c r="D46" s="33"/>
      <c r="E46" s="25" t="str">
        <f t="shared" si="1"/>
        <v> </v>
      </c>
    </row>
    <row r="47" spans="1:5" ht="20.25" customHeight="1">
      <c r="A47" s="3">
        <v>35</v>
      </c>
      <c r="B47" s="2" t="s">
        <v>38</v>
      </c>
      <c r="C47" s="44">
        <v>78.4875</v>
      </c>
      <c r="D47" s="33"/>
      <c r="E47" s="25" t="str">
        <f t="shared" si="1"/>
        <v> </v>
      </c>
    </row>
    <row r="48" spans="1:5" ht="20.25" customHeight="1">
      <c r="A48" s="3">
        <v>36</v>
      </c>
      <c r="B48" s="2" t="s">
        <v>39</v>
      </c>
      <c r="C48" s="44">
        <v>1567.3349999999998</v>
      </c>
      <c r="D48" s="33"/>
      <c r="E48" s="25" t="str">
        <f t="shared" si="1"/>
        <v> </v>
      </c>
    </row>
    <row r="49" spans="1:5" ht="20.25" customHeight="1">
      <c r="A49" s="3">
        <v>37</v>
      </c>
      <c r="B49" s="2" t="s">
        <v>40</v>
      </c>
      <c r="C49" s="44">
        <v>86.93999999999998</v>
      </c>
      <c r="D49" s="33"/>
      <c r="E49" s="25" t="str">
        <f t="shared" si="1"/>
        <v> </v>
      </c>
    </row>
    <row r="50" spans="1:5" ht="20.25" customHeight="1">
      <c r="A50" s="3">
        <v>38</v>
      </c>
      <c r="B50" s="2" t="s">
        <v>41</v>
      </c>
      <c r="C50" s="44">
        <v>2173.5</v>
      </c>
      <c r="D50" s="33"/>
      <c r="E50" s="25" t="str">
        <f t="shared" si="1"/>
        <v> </v>
      </c>
    </row>
    <row r="51" spans="1:5" ht="20.25" customHeight="1">
      <c r="A51" s="3">
        <v>39</v>
      </c>
      <c r="B51" s="2" t="s">
        <v>42</v>
      </c>
      <c r="C51" s="44">
        <v>534.9225</v>
      </c>
      <c r="D51" s="33"/>
      <c r="E51" s="25" t="str">
        <f t="shared" si="1"/>
        <v> </v>
      </c>
    </row>
    <row r="52" spans="1:5" ht="20.25" customHeight="1">
      <c r="A52" s="3">
        <v>40</v>
      </c>
      <c r="B52" s="2" t="s">
        <v>43</v>
      </c>
      <c r="C52" s="44">
        <v>778.8375000000001</v>
      </c>
      <c r="D52" s="33"/>
      <c r="E52" s="25" t="str">
        <f t="shared" si="1"/>
        <v> </v>
      </c>
    </row>
    <row r="53" spans="1:5" ht="20.25" customHeight="1">
      <c r="A53" s="3">
        <v>41</v>
      </c>
      <c r="B53" s="2" t="s">
        <v>44</v>
      </c>
      <c r="C53" s="44">
        <v>156.975</v>
      </c>
      <c r="D53" s="33"/>
      <c r="E53" s="25" t="str">
        <f t="shared" si="1"/>
        <v> </v>
      </c>
    </row>
    <row r="54" spans="1:5" ht="20.25" customHeight="1">
      <c r="A54" s="3">
        <v>42</v>
      </c>
      <c r="B54" s="2" t="s">
        <v>45</v>
      </c>
      <c r="C54" s="44">
        <v>1162.8225</v>
      </c>
      <c r="D54" s="33"/>
      <c r="E54" s="25" t="str">
        <f t="shared" si="1"/>
        <v> </v>
      </c>
    </row>
    <row r="55" spans="1:5" ht="20.25" customHeight="1">
      <c r="A55" s="3">
        <v>43</v>
      </c>
      <c r="B55" s="2" t="s">
        <v>46</v>
      </c>
      <c r="C55" s="44">
        <v>483.21</v>
      </c>
      <c r="D55" s="33"/>
      <c r="E55" s="25" t="str">
        <f t="shared" si="1"/>
        <v> </v>
      </c>
    </row>
    <row r="56" spans="1:5" ht="20.25" customHeight="1">
      <c r="A56" s="3">
        <v>44</v>
      </c>
      <c r="B56" s="2" t="s">
        <v>47</v>
      </c>
      <c r="C56" s="44">
        <v>181.12500000000003</v>
      </c>
      <c r="D56" s="33"/>
      <c r="E56" s="25" t="str">
        <f t="shared" si="1"/>
        <v> </v>
      </c>
    </row>
    <row r="57" spans="1:5" ht="20.25" customHeight="1">
      <c r="A57" s="3">
        <v>45</v>
      </c>
      <c r="B57" s="2" t="s">
        <v>48</v>
      </c>
      <c r="C57" s="44">
        <v>32.6025</v>
      </c>
      <c r="D57" s="33"/>
      <c r="E57" s="25" t="str">
        <f t="shared" si="1"/>
        <v> </v>
      </c>
    </row>
    <row r="58" spans="1:5" ht="20.25" customHeight="1">
      <c r="A58" s="3">
        <v>46</v>
      </c>
      <c r="B58" s="2" t="s">
        <v>49</v>
      </c>
      <c r="C58" s="44">
        <v>42.26249999999999</v>
      </c>
      <c r="D58" s="33"/>
      <c r="E58" s="25" t="str">
        <f t="shared" si="1"/>
        <v> </v>
      </c>
    </row>
    <row r="59" spans="1:5" ht="20.25" customHeight="1">
      <c r="A59" s="3">
        <v>47</v>
      </c>
      <c r="B59" s="2" t="s">
        <v>50</v>
      </c>
      <c r="C59" s="44">
        <v>48.300000000000004</v>
      </c>
      <c r="D59" s="33"/>
      <c r="E59" s="25" t="str">
        <f t="shared" si="1"/>
        <v> </v>
      </c>
    </row>
    <row r="60" spans="1:5" ht="20.25" customHeight="1">
      <c r="A60" s="3">
        <v>48</v>
      </c>
      <c r="B60" s="2" t="s">
        <v>51</v>
      </c>
      <c r="C60" s="44">
        <v>344.1375</v>
      </c>
      <c r="D60" s="33"/>
      <c r="E60" s="25" t="str">
        <f t="shared" si="1"/>
        <v> </v>
      </c>
    </row>
    <row r="61" spans="1:5" ht="20.25" customHeight="1">
      <c r="A61" s="3">
        <v>49</v>
      </c>
      <c r="B61" s="2" t="s">
        <v>52</v>
      </c>
      <c r="C61" s="44">
        <v>36.225</v>
      </c>
      <c r="D61" s="33"/>
      <c r="E61" s="25" t="str">
        <f t="shared" si="1"/>
        <v> </v>
      </c>
    </row>
    <row r="62" spans="1:5" ht="20.25" customHeight="1">
      <c r="A62" s="18"/>
      <c r="B62" s="19"/>
      <c r="C62" s="41" t="s">
        <v>223</v>
      </c>
      <c r="D62" s="34">
        <f>SUM(D23:D61)</f>
        <v>0</v>
      </c>
      <c r="E62" s="27">
        <f>SUM(E23:E61)</f>
        <v>0</v>
      </c>
    </row>
    <row r="63" spans="1:5" ht="15">
      <c r="A63" s="48"/>
      <c r="B63" s="49"/>
      <c r="C63" s="49"/>
      <c r="D63" s="50"/>
      <c r="E63" s="51"/>
    </row>
    <row r="64" spans="1:5" ht="18" customHeight="1">
      <c r="A64" s="52" t="s">
        <v>53</v>
      </c>
      <c r="B64" s="53"/>
      <c r="C64" s="53"/>
      <c r="D64" s="53"/>
      <c r="E64" s="54"/>
    </row>
    <row r="65" spans="1:5" ht="15">
      <c r="A65" s="55"/>
      <c r="B65" s="50"/>
      <c r="C65" s="50"/>
      <c r="D65" s="50"/>
      <c r="E65" s="51"/>
    </row>
    <row r="66" spans="1:5" ht="18.75">
      <c r="A66" s="3">
        <v>50</v>
      </c>
      <c r="B66" s="8" t="s">
        <v>54</v>
      </c>
      <c r="C66" s="45">
        <v>29094</v>
      </c>
      <c r="D66" s="33"/>
      <c r="E66" s="25" t="str">
        <f aca="true" t="shared" si="2" ref="E66:E83">IF(C66*D66=0," ",C66*D66)</f>
        <v> </v>
      </c>
    </row>
    <row r="67" spans="1:5" ht="18.75">
      <c r="A67" s="3">
        <v>51</v>
      </c>
      <c r="B67" s="5" t="s">
        <v>55</v>
      </c>
      <c r="C67" s="45">
        <v>28563</v>
      </c>
      <c r="D67" s="33"/>
      <c r="E67" s="25" t="str">
        <f t="shared" si="2"/>
        <v> </v>
      </c>
    </row>
    <row r="68" spans="1:5" ht="18.75">
      <c r="A68" s="3">
        <v>52</v>
      </c>
      <c r="B68" s="5" t="s">
        <v>56</v>
      </c>
      <c r="C68" s="45">
        <v>28917</v>
      </c>
      <c r="D68" s="33"/>
      <c r="E68" s="25" t="str">
        <f t="shared" si="2"/>
        <v> </v>
      </c>
    </row>
    <row r="69" spans="1:5" ht="18.75">
      <c r="A69" s="3">
        <v>53</v>
      </c>
      <c r="B69" s="6" t="s">
        <v>57</v>
      </c>
      <c r="C69" s="45">
        <v>29547</v>
      </c>
      <c r="D69" s="33"/>
      <c r="E69" s="25" t="str">
        <f t="shared" si="2"/>
        <v> </v>
      </c>
    </row>
    <row r="70" spans="1:5" ht="18.75">
      <c r="A70" s="3">
        <v>54</v>
      </c>
      <c r="B70" s="6" t="s">
        <v>58</v>
      </c>
      <c r="C70" s="45">
        <v>31718.399999999998</v>
      </c>
      <c r="D70" s="33"/>
      <c r="E70" s="25" t="str">
        <f t="shared" si="2"/>
        <v> </v>
      </c>
    </row>
    <row r="71" spans="1:5" ht="18.75">
      <c r="A71" s="3">
        <v>55</v>
      </c>
      <c r="B71" s="6" t="s">
        <v>59</v>
      </c>
      <c r="C71" s="45">
        <v>31780.35</v>
      </c>
      <c r="D71" s="33"/>
      <c r="E71" s="25" t="str">
        <f t="shared" si="2"/>
        <v> </v>
      </c>
    </row>
    <row r="72" spans="1:5" ht="18.75">
      <c r="A72" s="3">
        <v>56</v>
      </c>
      <c r="B72" s="6" t="s">
        <v>60</v>
      </c>
      <c r="C72" s="45">
        <v>25378.5</v>
      </c>
      <c r="D72" s="33"/>
      <c r="E72" s="25" t="str">
        <f t="shared" si="2"/>
        <v> </v>
      </c>
    </row>
    <row r="73" spans="1:5" ht="18.75">
      <c r="A73" s="3">
        <v>57</v>
      </c>
      <c r="B73" s="6" t="s">
        <v>61</v>
      </c>
      <c r="C73" s="45">
        <v>20300</v>
      </c>
      <c r="D73" s="33"/>
      <c r="E73" s="25" t="str">
        <f t="shared" si="2"/>
        <v> </v>
      </c>
    </row>
    <row r="74" spans="1:5" ht="18.75">
      <c r="A74" s="3">
        <v>58</v>
      </c>
      <c r="B74" s="6" t="s">
        <v>62</v>
      </c>
      <c r="C74" s="45">
        <v>23249.999999999996</v>
      </c>
      <c r="D74" s="33"/>
      <c r="E74" s="25" t="str">
        <f t="shared" si="2"/>
        <v> </v>
      </c>
    </row>
    <row r="75" spans="1:5" ht="18.75">
      <c r="A75" s="3">
        <v>59</v>
      </c>
      <c r="B75" s="6" t="s">
        <v>63</v>
      </c>
      <c r="C75" s="45">
        <v>20600</v>
      </c>
      <c r="D75" s="33"/>
      <c r="E75" s="25" t="str">
        <f t="shared" si="2"/>
        <v> </v>
      </c>
    </row>
    <row r="76" spans="1:5" ht="18.75">
      <c r="A76" s="3">
        <v>60</v>
      </c>
      <c r="B76" s="6" t="s">
        <v>64</v>
      </c>
      <c r="C76" s="45">
        <v>22320</v>
      </c>
      <c r="D76" s="33"/>
      <c r="E76" s="25" t="str">
        <f t="shared" si="2"/>
        <v> </v>
      </c>
    </row>
    <row r="77" spans="1:5" ht="18.75">
      <c r="A77" s="3">
        <v>61</v>
      </c>
      <c r="B77" s="6" t="s">
        <v>65</v>
      </c>
      <c r="C77" s="45">
        <v>20460</v>
      </c>
      <c r="D77" s="33"/>
      <c r="E77" s="25" t="str">
        <f t="shared" si="2"/>
        <v> </v>
      </c>
    </row>
    <row r="78" spans="1:5" ht="18.75">
      <c r="A78" s="3">
        <v>62</v>
      </c>
      <c r="B78" s="6" t="s">
        <v>66</v>
      </c>
      <c r="C78" s="45">
        <v>23925.000000000004</v>
      </c>
      <c r="D78" s="33"/>
      <c r="E78" s="25" t="str">
        <f t="shared" si="2"/>
        <v> </v>
      </c>
    </row>
    <row r="79" spans="1:5" ht="18.75">
      <c r="A79" s="3">
        <v>63</v>
      </c>
      <c r="B79" s="6" t="s">
        <v>67</v>
      </c>
      <c r="C79" s="45">
        <v>19530</v>
      </c>
      <c r="D79" s="33"/>
      <c r="E79" s="25" t="str">
        <f t="shared" si="2"/>
        <v> </v>
      </c>
    </row>
    <row r="80" spans="1:5" ht="18.75">
      <c r="A80" s="3">
        <v>64</v>
      </c>
      <c r="B80" s="6" t="s">
        <v>68</v>
      </c>
      <c r="C80" s="45">
        <v>26963.999999999996</v>
      </c>
      <c r="D80" s="33"/>
      <c r="E80" s="25" t="str">
        <f t="shared" si="2"/>
        <v> </v>
      </c>
    </row>
    <row r="81" spans="1:5" ht="18.75">
      <c r="A81" s="3">
        <v>65</v>
      </c>
      <c r="B81" s="6" t="s">
        <v>69</v>
      </c>
      <c r="C81" s="45">
        <v>26963.999999999996</v>
      </c>
      <c r="D81" s="33"/>
      <c r="E81" s="25" t="str">
        <f t="shared" si="2"/>
        <v> </v>
      </c>
    </row>
    <row r="82" spans="1:5" ht="18.75">
      <c r="A82" s="3">
        <v>66</v>
      </c>
      <c r="B82" s="6" t="s">
        <v>70</v>
      </c>
      <c r="C82" s="45">
        <v>26963.999999999996</v>
      </c>
      <c r="D82" s="33"/>
      <c r="E82" s="25" t="str">
        <f t="shared" si="2"/>
        <v> </v>
      </c>
    </row>
    <row r="83" spans="1:5" ht="18.75">
      <c r="A83" s="3">
        <v>67</v>
      </c>
      <c r="B83" s="6" t="s">
        <v>71</v>
      </c>
      <c r="C83" s="45">
        <v>26963.999999999996</v>
      </c>
      <c r="D83" s="33"/>
      <c r="E83" s="25" t="str">
        <f t="shared" si="2"/>
        <v> </v>
      </c>
    </row>
    <row r="84" spans="1:5" ht="18" customHeight="1">
      <c r="A84" s="28"/>
      <c r="B84" s="29"/>
      <c r="C84" s="41" t="s">
        <v>223</v>
      </c>
      <c r="D84" s="34">
        <f>SUM(D66:D83)</f>
        <v>0</v>
      </c>
      <c r="E84" s="27">
        <f>SUM(E66:E83)</f>
        <v>0</v>
      </c>
    </row>
    <row r="85" spans="1:5" ht="15">
      <c r="A85" s="48"/>
      <c r="B85" s="49"/>
      <c r="C85" s="49"/>
      <c r="D85" s="49"/>
      <c r="E85" s="56"/>
    </row>
    <row r="86" spans="1:5" s="21" customFormat="1" ht="18" customHeight="1">
      <c r="A86" s="52" t="s">
        <v>72</v>
      </c>
      <c r="B86" s="53"/>
      <c r="C86" s="53"/>
      <c r="D86" s="53"/>
      <c r="E86" s="54"/>
    </row>
    <row r="87" spans="1:5" ht="15">
      <c r="A87" s="55"/>
      <c r="B87" s="50"/>
      <c r="C87" s="50"/>
      <c r="D87" s="50"/>
      <c r="E87" s="51"/>
    </row>
    <row r="88" spans="1:5" ht="18.75">
      <c r="A88" s="3">
        <v>68</v>
      </c>
      <c r="B88" s="10" t="s">
        <v>73</v>
      </c>
      <c r="C88" s="46">
        <v>3622.5000000000005</v>
      </c>
      <c r="D88" s="33"/>
      <c r="E88" s="25" t="str">
        <f aca="true" t="shared" si="3" ref="E88:E117">IF(C88*D88=0," ",C88*D88)</f>
        <v> </v>
      </c>
    </row>
    <row r="89" spans="1:5" ht="18.75">
      <c r="A89" s="3">
        <v>69</v>
      </c>
      <c r="B89" s="6" t="s">
        <v>74</v>
      </c>
      <c r="C89" s="47">
        <v>3622.5000000000005</v>
      </c>
      <c r="D89" s="33"/>
      <c r="E89" s="25" t="str">
        <f t="shared" si="3"/>
        <v> </v>
      </c>
    </row>
    <row r="90" spans="1:5" ht="18.75">
      <c r="A90" s="3">
        <v>70</v>
      </c>
      <c r="B90" s="6" t="s">
        <v>75</v>
      </c>
      <c r="C90" s="47">
        <v>452.81250000000006</v>
      </c>
      <c r="D90" s="33"/>
      <c r="E90" s="25" t="str">
        <f t="shared" si="3"/>
        <v> </v>
      </c>
    </row>
    <row r="91" spans="1:5" ht="18.75">
      <c r="A91" s="3">
        <v>71</v>
      </c>
      <c r="B91" s="6" t="s">
        <v>76</v>
      </c>
      <c r="C91" s="47">
        <v>452.8125</v>
      </c>
      <c r="D91" s="33"/>
      <c r="E91" s="25" t="str">
        <f t="shared" si="3"/>
        <v> </v>
      </c>
    </row>
    <row r="92" spans="1:5" ht="18.75">
      <c r="A92" s="3">
        <v>72</v>
      </c>
      <c r="B92" s="6" t="s">
        <v>77</v>
      </c>
      <c r="C92" s="47">
        <v>591.6750000000001</v>
      </c>
      <c r="D92" s="33"/>
      <c r="E92" s="25" t="str">
        <f t="shared" si="3"/>
        <v> </v>
      </c>
    </row>
    <row r="93" spans="1:5" ht="18.75">
      <c r="A93" s="3">
        <v>73</v>
      </c>
      <c r="B93" s="6" t="s">
        <v>78</v>
      </c>
      <c r="C93" s="47">
        <v>591.6750000000001</v>
      </c>
      <c r="D93" s="33"/>
      <c r="E93" s="25" t="str">
        <f t="shared" si="3"/>
        <v> </v>
      </c>
    </row>
    <row r="94" spans="1:5" ht="18.75">
      <c r="A94" s="3">
        <v>74</v>
      </c>
      <c r="B94" s="6" t="s">
        <v>79</v>
      </c>
      <c r="C94" s="47">
        <v>193.20000000000002</v>
      </c>
      <c r="D94" s="33"/>
      <c r="E94" s="25" t="str">
        <f t="shared" si="3"/>
        <v> </v>
      </c>
    </row>
    <row r="95" spans="1:5" ht="18.75">
      <c r="A95" s="3">
        <v>75</v>
      </c>
      <c r="B95" s="6" t="s">
        <v>80</v>
      </c>
      <c r="C95" s="47">
        <v>427.455</v>
      </c>
      <c r="D95" s="33"/>
      <c r="E95" s="25" t="str">
        <f t="shared" si="3"/>
        <v> </v>
      </c>
    </row>
    <row r="96" spans="1:5" ht="18.75">
      <c r="A96" s="3">
        <v>76</v>
      </c>
      <c r="B96" s="6" t="s">
        <v>81</v>
      </c>
      <c r="C96" s="47">
        <v>3469.2</v>
      </c>
      <c r="D96" s="33"/>
      <c r="E96" s="25" t="str">
        <f t="shared" si="3"/>
        <v> </v>
      </c>
    </row>
    <row r="97" spans="1:5" ht="18.75">
      <c r="A97" s="3">
        <v>77</v>
      </c>
      <c r="B97" s="6" t="s">
        <v>82</v>
      </c>
      <c r="C97" s="47">
        <v>263.235</v>
      </c>
      <c r="D97" s="33"/>
      <c r="E97" s="25" t="str">
        <f t="shared" si="3"/>
        <v> </v>
      </c>
    </row>
    <row r="98" spans="1:5" ht="18.75">
      <c r="A98" s="3">
        <v>78</v>
      </c>
      <c r="B98" s="6" t="s">
        <v>83</v>
      </c>
      <c r="C98" s="47">
        <v>48.300000000000004</v>
      </c>
      <c r="D98" s="33"/>
      <c r="E98" s="25" t="str">
        <f t="shared" si="3"/>
        <v> </v>
      </c>
    </row>
    <row r="99" spans="1:5" ht="18.75">
      <c r="A99" s="3">
        <v>79</v>
      </c>
      <c r="B99" s="6" t="s">
        <v>84</v>
      </c>
      <c r="C99" s="47">
        <v>60.375</v>
      </c>
      <c r="D99" s="33"/>
      <c r="E99" s="25" t="str">
        <f t="shared" si="3"/>
        <v> </v>
      </c>
    </row>
    <row r="100" spans="1:5" ht="18.75">
      <c r="A100" s="3">
        <v>80</v>
      </c>
      <c r="B100" s="6" t="s">
        <v>85</v>
      </c>
      <c r="C100" s="47">
        <v>1207.4999999999998</v>
      </c>
      <c r="D100" s="33"/>
      <c r="E100" s="25" t="str">
        <f t="shared" si="3"/>
        <v> </v>
      </c>
    </row>
    <row r="101" spans="1:5" ht="18.75">
      <c r="A101" s="3">
        <v>81</v>
      </c>
      <c r="B101" s="6" t="s">
        <v>86</v>
      </c>
      <c r="C101" s="47">
        <v>211.302</v>
      </c>
      <c r="D101" s="33"/>
      <c r="E101" s="25" t="str">
        <f t="shared" si="3"/>
        <v> </v>
      </c>
    </row>
    <row r="102" spans="1:5" ht="18.75">
      <c r="A102" s="3">
        <v>82</v>
      </c>
      <c r="B102" s="6" t="s">
        <v>87</v>
      </c>
      <c r="C102" s="47">
        <v>8476.65</v>
      </c>
      <c r="D102" s="33"/>
      <c r="E102" s="25" t="str">
        <f t="shared" si="3"/>
        <v> </v>
      </c>
    </row>
    <row r="103" spans="1:5" ht="18.75">
      <c r="A103" s="3">
        <v>83</v>
      </c>
      <c r="B103" s="6" t="s">
        <v>88</v>
      </c>
      <c r="C103" s="47">
        <v>2500</v>
      </c>
      <c r="D103" s="33"/>
      <c r="E103" s="25" t="str">
        <f t="shared" si="3"/>
        <v> </v>
      </c>
    </row>
    <row r="104" spans="1:5" ht="18.75">
      <c r="A104" s="3">
        <v>84</v>
      </c>
      <c r="B104" s="6" t="s">
        <v>89</v>
      </c>
      <c r="C104" s="47">
        <v>2500</v>
      </c>
      <c r="D104" s="33"/>
      <c r="E104" s="25" t="str">
        <f t="shared" si="3"/>
        <v> </v>
      </c>
    </row>
    <row r="105" spans="1:5" ht="18.75">
      <c r="A105" s="3">
        <v>85</v>
      </c>
      <c r="B105" s="6" t="s">
        <v>90</v>
      </c>
      <c r="C105" s="47">
        <v>39.647999999999996</v>
      </c>
      <c r="D105" s="33"/>
      <c r="E105" s="25" t="str">
        <f t="shared" si="3"/>
        <v> </v>
      </c>
    </row>
    <row r="106" spans="1:5" ht="18.75">
      <c r="A106" s="3">
        <v>86</v>
      </c>
      <c r="B106" s="6" t="s">
        <v>91</v>
      </c>
      <c r="C106" s="47">
        <v>374.32500000000005</v>
      </c>
      <c r="D106" s="33"/>
      <c r="E106" s="25" t="str">
        <f t="shared" si="3"/>
        <v> </v>
      </c>
    </row>
    <row r="107" spans="1:5" ht="18.75">
      <c r="A107" s="3">
        <v>87</v>
      </c>
      <c r="B107" s="6" t="s">
        <v>92</v>
      </c>
      <c r="C107" s="47">
        <v>582.3299999999999</v>
      </c>
      <c r="D107" s="33"/>
      <c r="E107" s="25" t="str">
        <f t="shared" si="3"/>
        <v> </v>
      </c>
    </row>
    <row r="108" spans="1:5" ht="18.75">
      <c r="A108" s="3">
        <v>88</v>
      </c>
      <c r="B108" s="6" t="s">
        <v>35</v>
      </c>
      <c r="C108" s="47">
        <v>47.081999999999994</v>
      </c>
      <c r="D108" s="33"/>
      <c r="E108" s="25" t="str">
        <f t="shared" si="3"/>
        <v> </v>
      </c>
    </row>
    <row r="109" spans="1:5" ht="18.75">
      <c r="A109" s="3">
        <v>89</v>
      </c>
      <c r="B109" s="6" t="s">
        <v>93</v>
      </c>
      <c r="C109" s="47">
        <v>102.61650000000002</v>
      </c>
      <c r="D109" s="33"/>
      <c r="E109" s="25" t="str">
        <f t="shared" si="3"/>
        <v> </v>
      </c>
    </row>
    <row r="110" spans="1:5" ht="18.75">
      <c r="A110" s="3">
        <v>90</v>
      </c>
      <c r="B110" s="9" t="s">
        <v>94</v>
      </c>
      <c r="C110" s="47">
        <v>80.535</v>
      </c>
      <c r="D110" s="33"/>
      <c r="E110" s="25" t="str">
        <f t="shared" si="3"/>
        <v> </v>
      </c>
    </row>
    <row r="111" spans="1:5" ht="18.75">
      <c r="A111" s="3">
        <v>91</v>
      </c>
      <c r="B111" s="6" t="s">
        <v>95</v>
      </c>
      <c r="C111" s="47">
        <v>1950</v>
      </c>
      <c r="D111" s="33"/>
      <c r="E111" s="25" t="str">
        <f t="shared" si="3"/>
        <v> </v>
      </c>
    </row>
    <row r="112" spans="1:5" ht="18.75">
      <c r="A112" s="3">
        <v>92</v>
      </c>
      <c r="B112" s="6" t="s">
        <v>96</v>
      </c>
      <c r="C112" s="47">
        <v>1800</v>
      </c>
      <c r="D112" s="33"/>
      <c r="E112" s="25" t="str">
        <f t="shared" si="3"/>
        <v> </v>
      </c>
    </row>
    <row r="113" spans="1:5" ht="18.75">
      <c r="A113" s="3">
        <v>93</v>
      </c>
      <c r="B113" s="6" t="s">
        <v>97</v>
      </c>
      <c r="C113" s="47">
        <v>1548.015</v>
      </c>
      <c r="D113" s="33"/>
      <c r="E113" s="25" t="str">
        <f t="shared" si="3"/>
        <v> </v>
      </c>
    </row>
    <row r="114" spans="1:5" ht="18.75">
      <c r="A114" s="3">
        <v>94</v>
      </c>
      <c r="B114" s="6" t="s">
        <v>98</v>
      </c>
      <c r="C114" s="47">
        <v>1207.4999999999998</v>
      </c>
      <c r="D114" s="33"/>
      <c r="E114" s="25" t="str">
        <f t="shared" si="3"/>
        <v> </v>
      </c>
    </row>
    <row r="115" spans="1:5" ht="18.75">
      <c r="A115" s="3">
        <v>95</v>
      </c>
      <c r="B115" s="6" t="s">
        <v>99</v>
      </c>
      <c r="C115" s="47">
        <v>1479.1875</v>
      </c>
      <c r="D115" s="33"/>
      <c r="E115" s="25" t="str">
        <f t="shared" si="3"/>
        <v> </v>
      </c>
    </row>
    <row r="116" spans="1:5" ht="18.75">
      <c r="A116" s="3">
        <v>96</v>
      </c>
      <c r="B116" s="6" t="s">
        <v>100</v>
      </c>
      <c r="C116" s="47">
        <v>72.45</v>
      </c>
      <c r="D116" s="33"/>
      <c r="E116" s="25" t="str">
        <f t="shared" si="3"/>
        <v> </v>
      </c>
    </row>
    <row r="117" spans="1:5" ht="18.75">
      <c r="A117" s="3">
        <v>97</v>
      </c>
      <c r="B117" s="6" t="s">
        <v>101</v>
      </c>
      <c r="C117" s="47">
        <v>410.55</v>
      </c>
      <c r="D117" s="33"/>
      <c r="E117" s="25" t="str">
        <f t="shared" si="3"/>
        <v> </v>
      </c>
    </row>
    <row r="118" spans="1:5" ht="18" customHeight="1">
      <c r="A118" s="18"/>
      <c r="B118" s="20"/>
      <c r="C118" s="41" t="s">
        <v>223</v>
      </c>
      <c r="D118" s="34">
        <f>SUM(D88:D117)</f>
        <v>0</v>
      </c>
      <c r="E118" s="27">
        <f>SUM(E88:E117)</f>
        <v>0</v>
      </c>
    </row>
    <row r="119" spans="1:5" ht="15">
      <c r="A119" s="48"/>
      <c r="B119" s="49"/>
      <c r="C119" s="49"/>
      <c r="D119" s="49"/>
      <c r="E119" s="56"/>
    </row>
    <row r="120" spans="1:5" s="21" customFormat="1" ht="18" customHeight="1">
      <c r="A120" s="52" t="s">
        <v>222</v>
      </c>
      <c r="B120" s="53"/>
      <c r="C120" s="53"/>
      <c r="D120" s="53"/>
      <c r="E120" s="54"/>
    </row>
    <row r="121" spans="1:5" ht="15">
      <c r="A121" s="55"/>
      <c r="B121" s="50"/>
      <c r="C121" s="50"/>
      <c r="D121" s="50"/>
      <c r="E121" s="51"/>
    </row>
    <row r="122" spans="1:5" ht="20.25" customHeight="1">
      <c r="A122" s="7">
        <v>98</v>
      </c>
      <c r="B122" s="12" t="s">
        <v>102</v>
      </c>
      <c r="C122" s="47">
        <v>2500</v>
      </c>
      <c r="D122" s="35"/>
      <c r="E122" s="25" t="str">
        <f aca="true" t="shared" si="4" ref="E122:E160">IF(C122*D122=0," ",C122*D122)</f>
        <v> </v>
      </c>
    </row>
    <row r="123" spans="1:5" ht="20.25" customHeight="1">
      <c r="A123" s="7">
        <v>99</v>
      </c>
      <c r="B123" s="9" t="s">
        <v>103</v>
      </c>
      <c r="C123" s="47">
        <v>1273.9125000000001</v>
      </c>
      <c r="D123" s="35"/>
      <c r="E123" s="25" t="str">
        <f t="shared" si="4"/>
        <v> </v>
      </c>
    </row>
    <row r="124" spans="1:5" ht="20.25" customHeight="1">
      <c r="A124" s="7">
        <v>100</v>
      </c>
      <c r="B124" s="9" t="s">
        <v>104</v>
      </c>
      <c r="C124" s="47">
        <v>2500</v>
      </c>
      <c r="D124" s="35"/>
      <c r="E124" s="25" t="str">
        <f t="shared" si="4"/>
        <v> </v>
      </c>
    </row>
    <row r="125" spans="1:5" ht="20.25" customHeight="1">
      <c r="A125" s="7">
        <v>101</v>
      </c>
      <c r="B125" s="9" t="s">
        <v>105</v>
      </c>
      <c r="C125" s="47">
        <v>941.8499999999999</v>
      </c>
      <c r="D125" s="35"/>
      <c r="E125" s="25" t="str">
        <f t="shared" si="4"/>
        <v> </v>
      </c>
    </row>
    <row r="126" spans="1:5" ht="20.25" customHeight="1">
      <c r="A126" s="7">
        <v>102</v>
      </c>
      <c r="B126" s="11" t="s">
        <v>106</v>
      </c>
      <c r="C126" s="47">
        <v>17640</v>
      </c>
      <c r="D126" s="35"/>
      <c r="E126" s="25" t="str">
        <f t="shared" si="4"/>
        <v> </v>
      </c>
    </row>
    <row r="127" spans="1:5" ht="20.25" customHeight="1">
      <c r="A127" s="7">
        <v>103</v>
      </c>
      <c r="B127" s="9" t="s">
        <v>107</v>
      </c>
      <c r="C127" s="47">
        <v>350</v>
      </c>
      <c r="D127" s="35"/>
      <c r="E127" s="25" t="str">
        <f t="shared" si="4"/>
        <v> </v>
      </c>
    </row>
    <row r="128" spans="1:5" ht="20.25" customHeight="1">
      <c r="A128" s="7">
        <v>104</v>
      </c>
      <c r="B128" s="9" t="s">
        <v>108</v>
      </c>
      <c r="C128" s="47">
        <v>350</v>
      </c>
      <c r="D128" s="35"/>
      <c r="E128" s="25" t="str">
        <f t="shared" si="4"/>
        <v> </v>
      </c>
    </row>
    <row r="129" spans="1:5" ht="20.25" customHeight="1">
      <c r="A129" s="7">
        <v>105</v>
      </c>
      <c r="B129" s="9" t="s">
        <v>109</v>
      </c>
      <c r="C129" s="47">
        <v>350</v>
      </c>
      <c r="D129" s="35"/>
      <c r="E129" s="25" t="str">
        <f t="shared" si="4"/>
        <v> </v>
      </c>
    </row>
    <row r="130" spans="1:5" ht="20.25" customHeight="1">
      <c r="A130" s="7">
        <v>106</v>
      </c>
      <c r="B130" s="11" t="s">
        <v>110</v>
      </c>
      <c r="C130" s="47">
        <v>220</v>
      </c>
      <c r="D130" s="35"/>
      <c r="E130" s="25" t="str">
        <f t="shared" si="4"/>
        <v> </v>
      </c>
    </row>
    <row r="131" spans="1:5" ht="20.25" customHeight="1">
      <c r="A131" s="7">
        <v>107</v>
      </c>
      <c r="B131" s="9" t="s">
        <v>111</v>
      </c>
      <c r="C131" s="47">
        <v>1412.775</v>
      </c>
      <c r="D131" s="35"/>
      <c r="E131" s="25" t="str">
        <f t="shared" si="4"/>
        <v> </v>
      </c>
    </row>
    <row r="132" spans="1:5" ht="20.25" customHeight="1">
      <c r="A132" s="7">
        <v>108</v>
      </c>
      <c r="B132" s="9" t="s">
        <v>112</v>
      </c>
      <c r="C132" s="47">
        <v>555.4499999999999</v>
      </c>
      <c r="D132" s="35"/>
      <c r="E132" s="25" t="str">
        <f t="shared" si="4"/>
        <v> </v>
      </c>
    </row>
    <row r="133" spans="1:5" ht="20.25" customHeight="1">
      <c r="A133" s="7">
        <v>109</v>
      </c>
      <c r="B133" s="9" t="s">
        <v>113</v>
      </c>
      <c r="C133" s="47">
        <v>555.4499999999999</v>
      </c>
      <c r="D133" s="35"/>
      <c r="E133" s="25" t="str">
        <f t="shared" si="4"/>
        <v> </v>
      </c>
    </row>
    <row r="134" spans="1:5" ht="20.25" customHeight="1">
      <c r="A134" s="7">
        <v>110</v>
      </c>
      <c r="B134" s="9" t="s">
        <v>114</v>
      </c>
      <c r="C134" s="47">
        <v>1231.65</v>
      </c>
      <c r="D134" s="35"/>
      <c r="E134" s="25" t="str">
        <f t="shared" si="4"/>
        <v> </v>
      </c>
    </row>
    <row r="135" spans="1:5" ht="20.25" customHeight="1">
      <c r="A135" s="7">
        <v>111</v>
      </c>
      <c r="B135" s="9" t="s">
        <v>115</v>
      </c>
      <c r="C135" s="47">
        <v>489.03749999999997</v>
      </c>
      <c r="D135" s="35"/>
      <c r="E135" s="25" t="str">
        <f t="shared" si="4"/>
        <v> </v>
      </c>
    </row>
    <row r="136" spans="1:5" ht="20.25" customHeight="1">
      <c r="A136" s="7">
        <v>112</v>
      </c>
      <c r="B136" s="9" t="s">
        <v>116</v>
      </c>
      <c r="C136" s="47">
        <v>3018.75</v>
      </c>
      <c r="D136" s="35"/>
      <c r="E136" s="25" t="str">
        <f t="shared" si="4"/>
        <v> </v>
      </c>
    </row>
    <row r="137" spans="1:5" ht="20.25" customHeight="1">
      <c r="A137" s="7">
        <v>113</v>
      </c>
      <c r="B137" s="9" t="s">
        <v>117</v>
      </c>
      <c r="C137" s="47">
        <v>392.43749999999994</v>
      </c>
      <c r="D137" s="35"/>
      <c r="E137" s="25" t="str">
        <f t="shared" si="4"/>
        <v> </v>
      </c>
    </row>
    <row r="138" spans="1:5" ht="20.25" customHeight="1">
      <c r="A138" s="7">
        <v>114</v>
      </c>
      <c r="B138" s="9" t="s">
        <v>118</v>
      </c>
      <c r="C138" s="47">
        <v>603.7499999999999</v>
      </c>
      <c r="D138" s="35"/>
      <c r="E138" s="25" t="str">
        <f t="shared" si="4"/>
        <v> </v>
      </c>
    </row>
    <row r="139" spans="1:5" ht="20.25" customHeight="1">
      <c r="A139" s="7">
        <v>115</v>
      </c>
      <c r="B139" s="9" t="s">
        <v>119</v>
      </c>
      <c r="C139" s="47">
        <v>3228.8549999999996</v>
      </c>
      <c r="D139" s="35"/>
      <c r="E139" s="25" t="str">
        <f t="shared" si="4"/>
        <v> </v>
      </c>
    </row>
    <row r="140" spans="1:5" ht="20.25" customHeight="1">
      <c r="A140" s="7">
        <v>116</v>
      </c>
      <c r="B140" s="9" t="s">
        <v>120</v>
      </c>
      <c r="C140" s="47">
        <v>1853.5125</v>
      </c>
      <c r="D140" s="35"/>
      <c r="E140" s="25" t="str">
        <f t="shared" si="4"/>
        <v> </v>
      </c>
    </row>
    <row r="141" spans="1:5" ht="20.25" customHeight="1">
      <c r="A141" s="7">
        <v>117</v>
      </c>
      <c r="B141" s="9" t="s">
        <v>121</v>
      </c>
      <c r="C141" s="47">
        <v>96.60000000000001</v>
      </c>
      <c r="D141" s="35"/>
      <c r="E141" s="25" t="str">
        <f t="shared" si="4"/>
        <v> </v>
      </c>
    </row>
    <row r="142" spans="1:5" ht="20.25" customHeight="1">
      <c r="A142" s="7">
        <v>118</v>
      </c>
      <c r="B142" s="9" t="s">
        <v>122</v>
      </c>
      <c r="C142" s="47">
        <v>84.52499999999998</v>
      </c>
      <c r="D142" s="35"/>
      <c r="E142" s="25" t="str">
        <f t="shared" si="4"/>
        <v> </v>
      </c>
    </row>
    <row r="143" spans="1:5" ht="20.25" customHeight="1">
      <c r="A143" s="7">
        <v>119</v>
      </c>
      <c r="B143" s="9" t="s">
        <v>123</v>
      </c>
      <c r="C143" s="47">
        <v>1811.2395</v>
      </c>
      <c r="D143" s="35"/>
      <c r="E143" s="25" t="str">
        <f t="shared" si="4"/>
        <v> </v>
      </c>
    </row>
    <row r="144" spans="1:5" ht="20.25" customHeight="1">
      <c r="A144" s="7">
        <v>120</v>
      </c>
      <c r="B144" s="9" t="s">
        <v>124</v>
      </c>
      <c r="C144" s="47">
        <v>6683.512500000001</v>
      </c>
      <c r="D144" s="35"/>
      <c r="E144" s="25" t="str">
        <f t="shared" si="4"/>
        <v> </v>
      </c>
    </row>
    <row r="145" spans="1:5" ht="20.25" customHeight="1">
      <c r="A145" s="7">
        <v>121</v>
      </c>
      <c r="B145" s="9" t="s">
        <v>125</v>
      </c>
      <c r="C145" s="47">
        <v>330</v>
      </c>
      <c r="D145" s="35"/>
      <c r="E145" s="25" t="str">
        <f t="shared" si="4"/>
        <v> </v>
      </c>
    </row>
    <row r="146" spans="1:5" ht="20.25" customHeight="1">
      <c r="A146" s="7">
        <v>122</v>
      </c>
      <c r="B146" s="13" t="s">
        <v>140</v>
      </c>
      <c r="C146" s="47">
        <v>330</v>
      </c>
      <c r="D146" s="35"/>
      <c r="E146" s="25" t="str">
        <f t="shared" si="4"/>
        <v> </v>
      </c>
    </row>
    <row r="147" spans="1:5" ht="20.25" customHeight="1">
      <c r="A147" s="7">
        <v>123</v>
      </c>
      <c r="B147" s="11" t="s">
        <v>126</v>
      </c>
      <c r="C147" s="47">
        <v>4500</v>
      </c>
      <c r="D147" s="35"/>
      <c r="E147" s="25" t="str">
        <f t="shared" si="4"/>
        <v> </v>
      </c>
    </row>
    <row r="148" spans="1:5" ht="20.25" customHeight="1">
      <c r="A148" s="7">
        <v>124</v>
      </c>
      <c r="B148" s="11" t="s">
        <v>127</v>
      </c>
      <c r="C148" s="47">
        <v>4500</v>
      </c>
      <c r="D148" s="35"/>
      <c r="E148" s="25" t="str">
        <f t="shared" si="4"/>
        <v> </v>
      </c>
    </row>
    <row r="149" spans="1:5" ht="20.25" customHeight="1">
      <c r="A149" s="7">
        <v>125</v>
      </c>
      <c r="B149" s="9" t="s">
        <v>128</v>
      </c>
      <c r="C149" s="47">
        <v>718.4624999999999</v>
      </c>
      <c r="D149" s="35"/>
      <c r="E149" s="25" t="str">
        <f t="shared" si="4"/>
        <v> </v>
      </c>
    </row>
    <row r="150" spans="1:5" ht="20.25" customHeight="1">
      <c r="A150" s="7">
        <v>126</v>
      </c>
      <c r="B150" s="9" t="s">
        <v>129</v>
      </c>
      <c r="C150" s="47">
        <v>718.4624999999999</v>
      </c>
      <c r="D150" s="35"/>
      <c r="E150" s="25" t="str">
        <f t="shared" si="4"/>
        <v> </v>
      </c>
    </row>
    <row r="151" spans="1:5" ht="20.25" customHeight="1">
      <c r="A151" s="7">
        <v>127</v>
      </c>
      <c r="B151" s="9" t="s">
        <v>130</v>
      </c>
      <c r="C151" s="47">
        <v>78.4875</v>
      </c>
      <c r="D151" s="35"/>
      <c r="E151" s="25" t="str">
        <f t="shared" si="4"/>
        <v> </v>
      </c>
    </row>
    <row r="152" spans="1:5" ht="20.25" customHeight="1">
      <c r="A152" s="7">
        <v>128</v>
      </c>
      <c r="B152" s="9" t="s">
        <v>131</v>
      </c>
      <c r="C152" s="47">
        <v>78.4875</v>
      </c>
      <c r="D152" s="35"/>
      <c r="E152" s="25" t="str">
        <f t="shared" si="4"/>
        <v> </v>
      </c>
    </row>
    <row r="153" spans="1:5" ht="20.25" customHeight="1">
      <c r="A153" s="7">
        <v>129</v>
      </c>
      <c r="B153" s="9" t="s">
        <v>132</v>
      </c>
      <c r="C153" s="47">
        <v>990</v>
      </c>
      <c r="D153" s="35"/>
      <c r="E153" s="25" t="str">
        <f t="shared" si="4"/>
        <v> </v>
      </c>
    </row>
    <row r="154" spans="1:5" ht="20.25" customHeight="1">
      <c r="A154" s="7">
        <v>130</v>
      </c>
      <c r="B154" s="9" t="s">
        <v>133</v>
      </c>
      <c r="C154" s="47">
        <v>1509.3645000000001</v>
      </c>
      <c r="D154" s="35"/>
      <c r="E154" s="25" t="str">
        <f t="shared" si="4"/>
        <v> </v>
      </c>
    </row>
    <row r="155" spans="1:5" ht="20.25" customHeight="1">
      <c r="A155" s="7">
        <v>131</v>
      </c>
      <c r="B155" s="9" t="s">
        <v>134</v>
      </c>
      <c r="C155" s="47">
        <v>1509.3645000000001</v>
      </c>
      <c r="D155" s="35"/>
      <c r="E155" s="25" t="str">
        <f t="shared" si="4"/>
        <v> </v>
      </c>
    </row>
    <row r="156" spans="1:5" ht="20.25" customHeight="1">
      <c r="A156" s="7">
        <v>132</v>
      </c>
      <c r="B156" s="11" t="s">
        <v>135</v>
      </c>
      <c r="C156" s="47">
        <v>1267.875</v>
      </c>
      <c r="D156" s="35"/>
      <c r="E156" s="25" t="str">
        <f t="shared" si="4"/>
        <v> </v>
      </c>
    </row>
    <row r="157" spans="1:5" ht="20.25" customHeight="1">
      <c r="A157" s="7">
        <v>133</v>
      </c>
      <c r="B157" s="9" t="s">
        <v>136</v>
      </c>
      <c r="C157" s="47">
        <v>1267.875</v>
      </c>
      <c r="D157" s="35"/>
      <c r="E157" s="25" t="str">
        <f t="shared" si="4"/>
        <v> </v>
      </c>
    </row>
    <row r="158" spans="1:5" ht="20.25" customHeight="1">
      <c r="A158" s="7">
        <v>134</v>
      </c>
      <c r="B158" s="11" t="s">
        <v>137</v>
      </c>
      <c r="C158" s="47">
        <v>1267.875</v>
      </c>
      <c r="D158" s="35"/>
      <c r="E158" s="25" t="str">
        <f t="shared" si="4"/>
        <v> </v>
      </c>
    </row>
    <row r="159" spans="1:5" ht="20.25" customHeight="1">
      <c r="A159" s="7">
        <v>135</v>
      </c>
      <c r="B159" s="9" t="s">
        <v>138</v>
      </c>
      <c r="C159" s="47">
        <v>1267.88</v>
      </c>
      <c r="D159" s="35"/>
      <c r="E159" s="25" t="str">
        <f t="shared" si="4"/>
        <v> </v>
      </c>
    </row>
    <row r="160" spans="1:5" ht="20.25" customHeight="1">
      <c r="A160" s="7">
        <v>136</v>
      </c>
      <c r="B160" s="9" t="s">
        <v>139</v>
      </c>
      <c r="C160" s="47">
        <v>1267.88</v>
      </c>
      <c r="D160" s="35"/>
      <c r="E160" s="25" t="str">
        <f t="shared" si="4"/>
        <v> </v>
      </c>
    </row>
    <row r="161" spans="1:5" ht="18" customHeight="1">
      <c r="A161" s="18"/>
      <c r="B161" s="17"/>
      <c r="C161" s="41" t="s">
        <v>223</v>
      </c>
      <c r="D161" s="34">
        <f>SUM(D122:D160)</f>
        <v>0</v>
      </c>
      <c r="E161" s="27">
        <f>SUM(E122:E160)</f>
        <v>0</v>
      </c>
    </row>
    <row r="162" spans="1:5" ht="19.5" customHeight="1">
      <c r="A162" s="48"/>
      <c r="B162" s="49"/>
      <c r="C162" s="49"/>
      <c r="D162" s="49"/>
      <c r="E162" s="56"/>
    </row>
    <row r="163" spans="1:5" ht="18" customHeight="1">
      <c r="A163" s="52" t="s">
        <v>141</v>
      </c>
      <c r="B163" s="53"/>
      <c r="C163" s="53"/>
      <c r="D163" s="53"/>
      <c r="E163" s="54"/>
    </row>
    <row r="164" spans="1:5" ht="19.5" customHeight="1">
      <c r="A164" s="55"/>
      <c r="B164" s="50"/>
      <c r="C164" s="50"/>
      <c r="D164" s="50"/>
      <c r="E164" s="51"/>
    </row>
    <row r="165" spans="1:5" ht="20.25" customHeight="1">
      <c r="A165" s="7">
        <v>137</v>
      </c>
      <c r="B165" s="12" t="s">
        <v>142</v>
      </c>
      <c r="C165" s="47">
        <v>3156.4050000000007</v>
      </c>
      <c r="D165" s="35"/>
      <c r="E165" s="25" t="str">
        <f aca="true" t="shared" si="5" ref="E165:E199">IF(C165*D165=0," ",C165*D165)</f>
        <v> </v>
      </c>
    </row>
    <row r="166" spans="1:5" ht="20.25" customHeight="1">
      <c r="A166" s="7">
        <v>138</v>
      </c>
      <c r="B166" s="9" t="s">
        <v>143</v>
      </c>
      <c r="C166" s="47">
        <v>1273.9125000000001</v>
      </c>
      <c r="D166" s="35"/>
      <c r="E166" s="25" t="str">
        <f t="shared" si="5"/>
        <v> </v>
      </c>
    </row>
    <row r="167" spans="1:5" ht="20.25" customHeight="1">
      <c r="A167" s="7">
        <v>139</v>
      </c>
      <c r="B167" s="11" t="s">
        <v>144</v>
      </c>
      <c r="C167" s="47">
        <v>3000</v>
      </c>
      <c r="D167" s="35"/>
      <c r="E167" s="25" t="str">
        <f t="shared" si="5"/>
        <v> </v>
      </c>
    </row>
    <row r="168" spans="1:5" ht="20.25" customHeight="1">
      <c r="A168" s="7">
        <v>140</v>
      </c>
      <c r="B168" s="9" t="s">
        <v>145</v>
      </c>
      <c r="C168" s="47">
        <v>502.32</v>
      </c>
      <c r="D168" s="35"/>
      <c r="E168" s="25" t="str">
        <f t="shared" si="5"/>
        <v> </v>
      </c>
    </row>
    <row r="169" spans="1:5" ht="20.25" customHeight="1">
      <c r="A169" s="7">
        <v>141</v>
      </c>
      <c r="B169" s="9" t="s">
        <v>146</v>
      </c>
      <c r="C169" s="47">
        <v>416.5875</v>
      </c>
      <c r="D169" s="35"/>
      <c r="E169" s="25" t="str">
        <f t="shared" si="5"/>
        <v> </v>
      </c>
    </row>
    <row r="170" spans="1:5" ht="20.25" customHeight="1">
      <c r="A170" s="7">
        <v>142</v>
      </c>
      <c r="B170" s="9" t="s">
        <v>147</v>
      </c>
      <c r="C170" s="47">
        <v>507.15000000000003</v>
      </c>
      <c r="D170" s="35"/>
      <c r="E170" s="25" t="str">
        <f t="shared" si="5"/>
        <v> </v>
      </c>
    </row>
    <row r="171" spans="1:5" ht="20.25" customHeight="1">
      <c r="A171" s="7">
        <v>143</v>
      </c>
      <c r="B171" s="11" t="s">
        <v>148</v>
      </c>
      <c r="C171" s="47">
        <v>27179.249999999996</v>
      </c>
      <c r="D171" s="35"/>
      <c r="E171" s="25" t="str">
        <f t="shared" si="5"/>
        <v> </v>
      </c>
    </row>
    <row r="172" spans="1:5" ht="20.25" customHeight="1">
      <c r="A172" s="7">
        <v>144</v>
      </c>
      <c r="B172" s="9" t="s">
        <v>149</v>
      </c>
      <c r="C172" s="47">
        <v>350</v>
      </c>
      <c r="D172" s="35"/>
      <c r="E172" s="25" t="str">
        <f t="shared" si="5"/>
        <v> </v>
      </c>
    </row>
    <row r="173" spans="1:5" ht="20.25" customHeight="1">
      <c r="A173" s="7">
        <v>145</v>
      </c>
      <c r="B173" s="9" t="s">
        <v>150</v>
      </c>
      <c r="C173" s="47">
        <v>1412.775</v>
      </c>
      <c r="D173" s="35"/>
      <c r="E173" s="25" t="str">
        <f t="shared" si="5"/>
        <v> </v>
      </c>
    </row>
    <row r="174" spans="1:5" ht="20.25" customHeight="1">
      <c r="A174" s="7">
        <v>146</v>
      </c>
      <c r="B174" s="9" t="s">
        <v>151</v>
      </c>
      <c r="C174" s="47">
        <v>1074.6749999999997</v>
      </c>
      <c r="D174" s="35"/>
      <c r="E174" s="25" t="str">
        <f t="shared" si="5"/>
        <v> </v>
      </c>
    </row>
    <row r="175" spans="1:5" ht="20.25" customHeight="1">
      <c r="A175" s="7">
        <v>147</v>
      </c>
      <c r="B175" s="9" t="s">
        <v>152</v>
      </c>
      <c r="C175" s="47">
        <v>1074.6749999999997</v>
      </c>
      <c r="D175" s="35"/>
      <c r="E175" s="25" t="str">
        <f t="shared" si="5"/>
        <v> </v>
      </c>
    </row>
    <row r="176" spans="1:5" ht="20.25" customHeight="1">
      <c r="A176" s="7">
        <v>148</v>
      </c>
      <c r="B176" s="9" t="s">
        <v>153</v>
      </c>
      <c r="C176" s="47">
        <v>1056.5625</v>
      </c>
      <c r="D176" s="35"/>
      <c r="E176" s="25" t="str">
        <f t="shared" si="5"/>
        <v> </v>
      </c>
    </row>
    <row r="177" spans="1:5" ht="20.25" customHeight="1">
      <c r="A177" s="7">
        <v>149</v>
      </c>
      <c r="B177" s="9" t="s">
        <v>154</v>
      </c>
      <c r="C177" s="47">
        <v>6411.825</v>
      </c>
      <c r="D177" s="35"/>
      <c r="E177" s="25" t="str">
        <f t="shared" si="5"/>
        <v> </v>
      </c>
    </row>
    <row r="178" spans="1:5" ht="20.25" customHeight="1">
      <c r="A178" s="7">
        <v>150</v>
      </c>
      <c r="B178" s="9" t="s">
        <v>155</v>
      </c>
      <c r="C178" s="47">
        <v>6411.825</v>
      </c>
      <c r="D178" s="35"/>
      <c r="E178" s="25" t="str">
        <f t="shared" si="5"/>
        <v> </v>
      </c>
    </row>
    <row r="179" spans="1:5" ht="20.25" customHeight="1">
      <c r="A179" s="7">
        <v>151</v>
      </c>
      <c r="B179" s="9" t="s">
        <v>156</v>
      </c>
      <c r="C179" s="47">
        <v>126.78750000000001</v>
      </c>
      <c r="D179" s="35"/>
      <c r="E179" s="25" t="str">
        <f t="shared" si="5"/>
        <v> </v>
      </c>
    </row>
    <row r="180" spans="1:5" ht="20.25" customHeight="1">
      <c r="A180" s="7">
        <v>152</v>
      </c>
      <c r="B180" s="9" t="s">
        <v>157</v>
      </c>
      <c r="C180" s="47">
        <v>1014.3000000000001</v>
      </c>
      <c r="D180" s="35"/>
      <c r="E180" s="25" t="str">
        <f t="shared" si="5"/>
        <v> </v>
      </c>
    </row>
    <row r="181" spans="1:5" ht="20.25" customHeight="1">
      <c r="A181" s="7">
        <v>153</v>
      </c>
      <c r="B181" s="9" t="s">
        <v>158</v>
      </c>
      <c r="C181" s="47">
        <v>996.1875</v>
      </c>
      <c r="D181" s="35"/>
      <c r="E181" s="25" t="str">
        <f t="shared" si="5"/>
        <v> </v>
      </c>
    </row>
    <row r="182" spans="1:5" ht="20.25" customHeight="1">
      <c r="A182" s="7">
        <v>154</v>
      </c>
      <c r="B182" s="11" t="s">
        <v>159</v>
      </c>
      <c r="C182" s="47">
        <v>1147.125</v>
      </c>
      <c r="D182" s="35"/>
      <c r="E182" s="25" t="str">
        <f t="shared" si="5"/>
        <v> </v>
      </c>
    </row>
    <row r="183" spans="1:5" ht="20.25" customHeight="1">
      <c r="A183" s="7">
        <v>155</v>
      </c>
      <c r="B183" s="9" t="s">
        <v>160</v>
      </c>
      <c r="C183" s="47">
        <v>127.99500000000002</v>
      </c>
      <c r="D183" s="35"/>
      <c r="E183" s="25" t="str">
        <f t="shared" si="5"/>
        <v> </v>
      </c>
    </row>
    <row r="184" spans="1:5" ht="20.25" customHeight="1">
      <c r="A184" s="7">
        <v>156</v>
      </c>
      <c r="B184" s="9" t="s">
        <v>161</v>
      </c>
      <c r="C184" s="47">
        <v>8591.3625</v>
      </c>
      <c r="D184" s="35"/>
      <c r="E184" s="25" t="str">
        <f t="shared" si="5"/>
        <v> </v>
      </c>
    </row>
    <row r="185" spans="1:5" ht="20.25" customHeight="1">
      <c r="A185" s="7">
        <v>157</v>
      </c>
      <c r="B185" s="11" t="s">
        <v>162</v>
      </c>
      <c r="C185" s="47">
        <v>8591.3625</v>
      </c>
      <c r="D185" s="35"/>
      <c r="E185" s="25" t="str">
        <f t="shared" si="5"/>
        <v> </v>
      </c>
    </row>
    <row r="186" spans="1:5" ht="20.25" customHeight="1">
      <c r="A186" s="7">
        <v>158</v>
      </c>
      <c r="B186" s="9" t="s">
        <v>163</v>
      </c>
      <c r="C186" s="47">
        <v>4500</v>
      </c>
      <c r="D186" s="35"/>
      <c r="E186" s="25" t="str">
        <f t="shared" si="5"/>
        <v> </v>
      </c>
    </row>
    <row r="187" spans="1:5" ht="20.25" customHeight="1">
      <c r="A187" s="7">
        <v>159</v>
      </c>
      <c r="B187" s="11" t="s">
        <v>164</v>
      </c>
      <c r="C187" s="47">
        <v>1479.1875</v>
      </c>
      <c r="D187" s="35"/>
      <c r="E187" s="25" t="str">
        <f t="shared" si="5"/>
        <v> </v>
      </c>
    </row>
    <row r="188" spans="1:5" ht="20.25" customHeight="1">
      <c r="A188" s="7">
        <v>160</v>
      </c>
      <c r="B188" s="9" t="s">
        <v>165</v>
      </c>
      <c r="C188" s="47">
        <v>1479.1875</v>
      </c>
      <c r="D188" s="35"/>
      <c r="E188" s="25" t="str">
        <f t="shared" si="5"/>
        <v> </v>
      </c>
    </row>
    <row r="189" spans="1:5" ht="20.25" customHeight="1">
      <c r="A189" s="7">
        <v>161</v>
      </c>
      <c r="B189" s="9" t="s">
        <v>166</v>
      </c>
      <c r="C189" s="47">
        <v>809.0249999999999</v>
      </c>
      <c r="D189" s="35"/>
      <c r="E189" s="25" t="str">
        <f t="shared" si="5"/>
        <v> </v>
      </c>
    </row>
    <row r="190" spans="1:5" ht="20.25" customHeight="1">
      <c r="A190" s="7">
        <v>162</v>
      </c>
      <c r="B190" s="11" t="s">
        <v>167</v>
      </c>
      <c r="C190" s="47">
        <v>809.0249999999999</v>
      </c>
      <c r="D190" s="35"/>
      <c r="E190" s="25" t="str">
        <f t="shared" si="5"/>
        <v> </v>
      </c>
    </row>
    <row r="191" spans="1:5" ht="20.25" customHeight="1">
      <c r="A191" s="7">
        <v>163</v>
      </c>
      <c r="B191" s="11" t="s">
        <v>168</v>
      </c>
      <c r="C191" s="47">
        <v>78.4875</v>
      </c>
      <c r="D191" s="35"/>
      <c r="E191" s="25" t="str">
        <f t="shared" si="5"/>
        <v> </v>
      </c>
    </row>
    <row r="192" spans="1:5" ht="20.25" customHeight="1">
      <c r="A192" s="7">
        <v>164</v>
      </c>
      <c r="B192" s="9" t="s">
        <v>169</v>
      </c>
      <c r="C192" s="47">
        <v>78.4875</v>
      </c>
      <c r="D192" s="35"/>
      <c r="E192" s="25" t="str">
        <f t="shared" si="5"/>
        <v> </v>
      </c>
    </row>
    <row r="193" spans="1:5" ht="20.25" customHeight="1">
      <c r="A193" s="7">
        <v>165</v>
      </c>
      <c r="B193" s="9" t="s">
        <v>170</v>
      </c>
      <c r="C193" s="47">
        <v>990</v>
      </c>
      <c r="D193" s="35"/>
      <c r="E193" s="25" t="str">
        <f t="shared" si="5"/>
        <v> </v>
      </c>
    </row>
    <row r="194" spans="1:5" ht="20.25" customHeight="1">
      <c r="A194" s="7">
        <v>166</v>
      </c>
      <c r="B194" s="9" t="s">
        <v>171</v>
      </c>
      <c r="C194" s="47">
        <v>990</v>
      </c>
      <c r="D194" s="35"/>
      <c r="E194" s="25" t="str">
        <f t="shared" si="5"/>
        <v> </v>
      </c>
    </row>
    <row r="195" spans="1:5" ht="20.25" customHeight="1">
      <c r="A195" s="7">
        <v>167</v>
      </c>
      <c r="B195" s="9" t="s">
        <v>172</v>
      </c>
      <c r="C195" s="47">
        <v>1509.3645000000001</v>
      </c>
      <c r="D195" s="35"/>
      <c r="E195" s="25" t="str">
        <f t="shared" si="5"/>
        <v> </v>
      </c>
    </row>
    <row r="196" spans="1:5" ht="20.25" customHeight="1">
      <c r="A196" s="7">
        <v>168</v>
      </c>
      <c r="B196" s="9" t="s">
        <v>173</v>
      </c>
      <c r="C196" s="47">
        <v>1509.3645000000001</v>
      </c>
      <c r="D196" s="35"/>
      <c r="E196" s="25" t="str">
        <f t="shared" si="5"/>
        <v> </v>
      </c>
    </row>
    <row r="197" spans="1:5" ht="20.25" customHeight="1">
      <c r="A197" s="7">
        <v>169</v>
      </c>
      <c r="B197" s="9" t="s">
        <v>174</v>
      </c>
      <c r="C197" s="47">
        <v>1509.3645000000001</v>
      </c>
      <c r="D197" s="35"/>
      <c r="E197" s="25" t="str">
        <f t="shared" si="5"/>
        <v> </v>
      </c>
    </row>
    <row r="198" spans="1:5" ht="20.25" customHeight="1">
      <c r="A198" s="7">
        <v>170</v>
      </c>
      <c r="B198" s="9" t="s">
        <v>175</v>
      </c>
      <c r="C198" s="47">
        <v>1600</v>
      </c>
      <c r="D198" s="35"/>
      <c r="E198" s="25" t="str">
        <f t="shared" si="5"/>
        <v> </v>
      </c>
    </row>
    <row r="199" spans="1:5" ht="20.25" customHeight="1">
      <c r="A199" s="7">
        <v>171</v>
      </c>
      <c r="B199" s="11" t="s">
        <v>176</v>
      </c>
      <c r="C199" s="47">
        <v>1100</v>
      </c>
      <c r="D199" s="35"/>
      <c r="E199" s="25" t="str">
        <f t="shared" si="5"/>
        <v> </v>
      </c>
    </row>
    <row r="200" spans="1:5" ht="18" customHeight="1">
      <c r="A200" s="18"/>
      <c r="B200" s="17"/>
      <c r="C200" s="41" t="s">
        <v>223</v>
      </c>
      <c r="D200" s="34">
        <f>SUM(D165:D199)</f>
        <v>0</v>
      </c>
      <c r="E200" s="27">
        <f>SUM(E165:E199)</f>
        <v>0</v>
      </c>
    </row>
    <row r="201" spans="1:5" ht="19.5" customHeight="1">
      <c r="A201" s="48"/>
      <c r="B201" s="49"/>
      <c r="C201" s="49"/>
      <c r="D201" s="50"/>
      <c r="E201" s="51"/>
    </row>
    <row r="202" spans="1:5" ht="18" customHeight="1">
      <c r="A202" s="52" t="s">
        <v>177</v>
      </c>
      <c r="B202" s="53"/>
      <c r="C202" s="53"/>
      <c r="D202" s="53"/>
      <c r="E202" s="54"/>
    </row>
    <row r="203" spans="1:5" ht="19.5" customHeight="1">
      <c r="A203" s="55"/>
      <c r="B203" s="50"/>
      <c r="C203" s="50"/>
      <c r="D203" s="50"/>
      <c r="E203" s="51"/>
    </row>
    <row r="204" spans="1:5" ht="20.25" customHeight="1">
      <c r="A204" s="7">
        <v>172</v>
      </c>
      <c r="B204" s="15" t="s">
        <v>178</v>
      </c>
      <c r="C204" s="47">
        <v>953.9250000000001</v>
      </c>
      <c r="D204" s="35"/>
      <c r="E204" s="25" t="str">
        <f aca="true" t="shared" si="6" ref="E204:E228">IF(C204*D204=0," ",C204*D204)</f>
        <v> </v>
      </c>
    </row>
    <row r="205" spans="1:5" ht="20.25" customHeight="1">
      <c r="A205" s="7">
        <v>173</v>
      </c>
      <c r="B205" s="14" t="s">
        <v>179</v>
      </c>
      <c r="C205" s="47">
        <v>480.2</v>
      </c>
      <c r="D205" s="35"/>
      <c r="E205" s="25" t="str">
        <f t="shared" si="6"/>
        <v> </v>
      </c>
    </row>
    <row r="206" spans="1:5" ht="20.25" customHeight="1">
      <c r="A206" s="7">
        <v>174</v>
      </c>
      <c r="B206" s="14" t="s">
        <v>180</v>
      </c>
      <c r="C206" s="47">
        <v>1600</v>
      </c>
      <c r="D206" s="35"/>
      <c r="E206" s="25" t="str">
        <f t="shared" si="6"/>
        <v> </v>
      </c>
    </row>
    <row r="207" spans="1:5" ht="20.25" customHeight="1">
      <c r="A207" s="7">
        <v>175</v>
      </c>
      <c r="B207" s="14" t="s">
        <v>181</v>
      </c>
      <c r="C207" s="47">
        <v>1600</v>
      </c>
      <c r="D207" s="35"/>
      <c r="E207" s="25" t="str">
        <f t="shared" si="6"/>
        <v> </v>
      </c>
    </row>
    <row r="208" spans="1:5" ht="20.25" customHeight="1">
      <c r="A208" s="7">
        <v>176</v>
      </c>
      <c r="B208" s="14" t="s">
        <v>182</v>
      </c>
      <c r="C208" s="47">
        <v>1316.1750000000002</v>
      </c>
      <c r="D208" s="35"/>
      <c r="E208" s="25" t="str">
        <f t="shared" si="6"/>
        <v> </v>
      </c>
    </row>
    <row r="209" spans="1:5" ht="20.25" customHeight="1">
      <c r="A209" s="7">
        <v>177</v>
      </c>
      <c r="B209" s="14" t="s">
        <v>183</v>
      </c>
      <c r="C209" s="47">
        <v>680</v>
      </c>
      <c r="D209" s="35"/>
      <c r="E209" s="25" t="str">
        <f t="shared" si="6"/>
        <v> </v>
      </c>
    </row>
    <row r="210" spans="1:5" ht="20.25" customHeight="1">
      <c r="A210" s="7">
        <v>178</v>
      </c>
      <c r="B210" s="14" t="s">
        <v>184</v>
      </c>
      <c r="C210" s="47">
        <v>175.08749999999998</v>
      </c>
      <c r="D210" s="35"/>
      <c r="E210" s="25" t="str">
        <f t="shared" si="6"/>
        <v> </v>
      </c>
    </row>
    <row r="211" spans="1:5" ht="20.25" customHeight="1">
      <c r="A211" s="7">
        <v>179</v>
      </c>
      <c r="B211" s="14" t="s">
        <v>185</v>
      </c>
      <c r="C211" s="47">
        <v>45.885000000000005</v>
      </c>
      <c r="D211" s="35"/>
      <c r="E211" s="25" t="str">
        <f t="shared" si="6"/>
        <v> </v>
      </c>
    </row>
    <row r="212" spans="1:5" ht="20.25" customHeight="1">
      <c r="A212" s="7">
        <v>180</v>
      </c>
      <c r="B212" s="14" t="s">
        <v>186</v>
      </c>
      <c r="C212" s="47">
        <v>45.885000000000005</v>
      </c>
      <c r="D212" s="35"/>
      <c r="E212" s="25" t="str">
        <f t="shared" si="6"/>
        <v> </v>
      </c>
    </row>
    <row r="213" spans="1:5" ht="20.25" customHeight="1">
      <c r="A213" s="7">
        <v>181</v>
      </c>
      <c r="B213" s="14" t="s">
        <v>187</v>
      </c>
      <c r="C213" s="47">
        <v>4829.999999999999</v>
      </c>
      <c r="D213" s="35"/>
      <c r="E213" s="25" t="str">
        <f t="shared" si="6"/>
        <v> </v>
      </c>
    </row>
    <row r="214" spans="1:5" ht="20.25" customHeight="1">
      <c r="A214" s="7">
        <v>182</v>
      </c>
      <c r="B214" s="14" t="s">
        <v>188</v>
      </c>
      <c r="C214" s="47">
        <v>5433.749999999999</v>
      </c>
      <c r="D214" s="35"/>
      <c r="E214" s="25" t="str">
        <f t="shared" si="6"/>
        <v> </v>
      </c>
    </row>
    <row r="215" spans="1:5" ht="20.25" customHeight="1">
      <c r="A215" s="7">
        <v>183</v>
      </c>
      <c r="B215" s="14" t="s">
        <v>189</v>
      </c>
      <c r="C215" s="47">
        <v>54.3375</v>
      </c>
      <c r="D215" s="35"/>
      <c r="E215" s="25" t="str">
        <f t="shared" si="6"/>
        <v> </v>
      </c>
    </row>
    <row r="216" spans="1:5" ht="20.25" customHeight="1">
      <c r="A216" s="7">
        <v>184</v>
      </c>
      <c r="B216" s="14" t="s">
        <v>190</v>
      </c>
      <c r="C216" s="47">
        <v>100.2225</v>
      </c>
      <c r="D216" s="35"/>
      <c r="E216" s="25" t="str">
        <f t="shared" si="6"/>
        <v> </v>
      </c>
    </row>
    <row r="217" spans="1:5" ht="20.25" customHeight="1">
      <c r="A217" s="7">
        <v>185</v>
      </c>
      <c r="B217" s="14" t="s">
        <v>191</v>
      </c>
      <c r="C217" s="47">
        <v>85.73249999999999</v>
      </c>
      <c r="D217" s="35"/>
      <c r="E217" s="25" t="str">
        <f t="shared" si="6"/>
        <v> </v>
      </c>
    </row>
    <row r="218" spans="1:5" ht="20.25" customHeight="1">
      <c r="A218" s="7">
        <v>186</v>
      </c>
      <c r="B218" s="14" t="s">
        <v>192</v>
      </c>
      <c r="C218" s="47">
        <v>114.71249999999999</v>
      </c>
      <c r="D218" s="35"/>
      <c r="E218" s="25" t="str">
        <f t="shared" si="6"/>
        <v> </v>
      </c>
    </row>
    <row r="219" spans="1:5" ht="20.25" customHeight="1">
      <c r="A219" s="7">
        <v>187</v>
      </c>
      <c r="B219" s="14" t="s">
        <v>193</v>
      </c>
      <c r="C219" s="47">
        <v>127.99500000000002</v>
      </c>
      <c r="D219" s="35"/>
      <c r="E219" s="25" t="str">
        <f t="shared" si="6"/>
        <v> </v>
      </c>
    </row>
    <row r="220" spans="1:5" ht="20.25" customHeight="1">
      <c r="A220" s="7">
        <v>188</v>
      </c>
      <c r="B220" s="14" t="s">
        <v>194</v>
      </c>
      <c r="C220" s="47">
        <v>821.1</v>
      </c>
      <c r="D220" s="35"/>
      <c r="E220" s="25" t="str">
        <f t="shared" si="6"/>
        <v> </v>
      </c>
    </row>
    <row r="221" spans="1:5" ht="20.25" customHeight="1">
      <c r="A221" s="7">
        <v>189</v>
      </c>
      <c r="B221" s="14" t="s">
        <v>195</v>
      </c>
      <c r="C221" s="47">
        <v>615.825</v>
      </c>
      <c r="D221" s="35"/>
      <c r="E221" s="25" t="str">
        <f t="shared" si="6"/>
        <v> </v>
      </c>
    </row>
    <row r="222" spans="1:5" ht="20.25" customHeight="1">
      <c r="A222" s="7">
        <v>190</v>
      </c>
      <c r="B222" s="14" t="s">
        <v>196</v>
      </c>
      <c r="C222" s="47">
        <v>54.3375</v>
      </c>
      <c r="D222" s="35"/>
      <c r="E222" s="25" t="str">
        <f t="shared" si="6"/>
        <v> </v>
      </c>
    </row>
    <row r="223" spans="1:5" ht="20.25" customHeight="1">
      <c r="A223" s="7">
        <v>191</v>
      </c>
      <c r="B223" s="14" t="s">
        <v>197</v>
      </c>
      <c r="C223" s="47">
        <v>45.885000000000005</v>
      </c>
      <c r="D223" s="35"/>
      <c r="E223" s="25" t="str">
        <f t="shared" si="6"/>
        <v> </v>
      </c>
    </row>
    <row r="224" spans="1:5" ht="20.25" customHeight="1">
      <c r="A224" s="7">
        <v>192</v>
      </c>
      <c r="B224" s="14" t="s">
        <v>198</v>
      </c>
      <c r="C224" s="47">
        <v>217.35</v>
      </c>
      <c r="D224" s="35"/>
      <c r="E224" s="25" t="str">
        <f t="shared" si="6"/>
        <v> </v>
      </c>
    </row>
    <row r="225" spans="1:5" ht="20.25" customHeight="1">
      <c r="A225" s="7">
        <v>193</v>
      </c>
      <c r="B225" s="14" t="s">
        <v>199</v>
      </c>
      <c r="C225" s="47">
        <v>150.93749999999997</v>
      </c>
      <c r="D225" s="35"/>
      <c r="E225" s="25" t="str">
        <f t="shared" si="6"/>
        <v> </v>
      </c>
    </row>
    <row r="226" spans="1:5" ht="20.25" customHeight="1">
      <c r="A226" s="7">
        <v>194</v>
      </c>
      <c r="B226" s="14" t="s">
        <v>200</v>
      </c>
      <c r="C226" s="47">
        <v>120.75</v>
      </c>
      <c r="D226" s="35"/>
      <c r="E226" s="25" t="str">
        <f t="shared" si="6"/>
        <v> </v>
      </c>
    </row>
    <row r="227" spans="1:5" ht="20.25" customHeight="1">
      <c r="A227" s="7">
        <v>195</v>
      </c>
      <c r="B227" s="14" t="s">
        <v>201</v>
      </c>
      <c r="C227" s="47">
        <v>821.1</v>
      </c>
      <c r="D227" s="35"/>
      <c r="E227" s="25" t="str">
        <f t="shared" si="6"/>
        <v> </v>
      </c>
    </row>
    <row r="228" spans="1:5" ht="20.25" customHeight="1">
      <c r="A228" s="7">
        <v>196</v>
      </c>
      <c r="B228" s="14" t="s">
        <v>202</v>
      </c>
      <c r="C228" s="47">
        <v>1116.9375</v>
      </c>
      <c r="D228" s="35"/>
      <c r="E228" s="25" t="str">
        <f t="shared" si="6"/>
        <v> </v>
      </c>
    </row>
    <row r="229" spans="1:5" ht="18" customHeight="1">
      <c r="A229" s="18"/>
      <c r="B229" s="17"/>
      <c r="C229" s="41" t="s">
        <v>223</v>
      </c>
      <c r="D229" s="34">
        <f>SUM(D204:D228)</f>
        <v>0</v>
      </c>
      <c r="E229" s="27">
        <f>SUM(E204:E228)</f>
        <v>0</v>
      </c>
    </row>
    <row r="230" spans="1:5" ht="19.5" customHeight="1">
      <c r="A230" s="48"/>
      <c r="B230" s="49"/>
      <c r="C230" s="49"/>
      <c r="D230" s="50"/>
      <c r="E230" s="51"/>
    </row>
    <row r="231" spans="1:5" ht="18" customHeight="1">
      <c r="A231" s="52" t="s">
        <v>203</v>
      </c>
      <c r="B231" s="53"/>
      <c r="C231" s="53"/>
      <c r="D231" s="53"/>
      <c r="E231" s="54"/>
    </row>
    <row r="232" spans="1:5" ht="19.5" customHeight="1">
      <c r="A232" s="55"/>
      <c r="B232" s="50"/>
      <c r="C232" s="50"/>
      <c r="D232" s="50"/>
      <c r="E232" s="51"/>
    </row>
    <row r="233" spans="1:5" ht="20.25" customHeight="1">
      <c r="A233" s="7">
        <v>197</v>
      </c>
      <c r="B233" s="9" t="s">
        <v>204</v>
      </c>
      <c r="C233" s="47">
        <v>1368.5</v>
      </c>
      <c r="D233" s="35"/>
      <c r="E233" s="25" t="str">
        <f aca="true" t="shared" si="7" ref="E233:E240">IF(C233*D233=0," ",C233*D233)</f>
        <v> </v>
      </c>
    </row>
    <row r="234" spans="1:5" ht="20.25" customHeight="1">
      <c r="A234" s="7">
        <v>198</v>
      </c>
      <c r="B234" s="9" t="s">
        <v>205</v>
      </c>
      <c r="C234" s="47">
        <v>1432.8999999999999</v>
      </c>
      <c r="D234" s="35"/>
      <c r="E234" s="25" t="str">
        <f t="shared" si="7"/>
        <v> </v>
      </c>
    </row>
    <row r="235" spans="1:5" ht="20.25" customHeight="1">
      <c r="A235" s="7">
        <v>199</v>
      </c>
      <c r="B235" s="9" t="s">
        <v>206</v>
      </c>
      <c r="C235" s="47">
        <v>1368.5</v>
      </c>
      <c r="D235" s="35"/>
      <c r="E235" s="25" t="str">
        <f t="shared" si="7"/>
        <v> </v>
      </c>
    </row>
    <row r="236" spans="1:5" ht="20.25" customHeight="1">
      <c r="A236" s="7">
        <v>200</v>
      </c>
      <c r="B236" s="9" t="s">
        <v>207</v>
      </c>
      <c r="C236" s="47">
        <f>990*1.18</f>
        <v>1168.2</v>
      </c>
      <c r="D236" s="35"/>
      <c r="E236" s="25" t="str">
        <f t="shared" si="7"/>
        <v> </v>
      </c>
    </row>
    <row r="237" spans="1:5" ht="20.25" customHeight="1">
      <c r="A237" s="7">
        <v>201</v>
      </c>
      <c r="B237" s="9" t="s">
        <v>208</v>
      </c>
      <c r="C237" s="47">
        <v>3600</v>
      </c>
      <c r="D237" s="35"/>
      <c r="E237" s="25" t="str">
        <f t="shared" si="7"/>
        <v> </v>
      </c>
    </row>
    <row r="238" spans="1:5" ht="20.25" customHeight="1">
      <c r="A238" s="7">
        <v>202</v>
      </c>
      <c r="B238" s="9" t="s">
        <v>209</v>
      </c>
      <c r="C238" s="47">
        <v>3600</v>
      </c>
      <c r="D238" s="35"/>
      <c r="E238" s="25" t="str">
        <f t="shared" si="7"/>
        <v> </v>
      </c>
    </row>
    <row r="239" spans="1:5" ht="20.25" customHeight="1">
      <c r="A239" s="7">
        <v>203</v>
      </c>
      <c r="B239" s="9" t="s">
        <v>210</v>
      </c>
      <c r="C239" s="47">
        <v>7515.25</v>
      </c>
      <c r="D239" s="35"/>
      <c r="E239" s="25" t="str">
        <f t="shared" si="7"/>
        <v> </v>
      </c>
    </row>
    <row r="240" spans="1:5" ht="20.25" customHeight="1">
      <c r="A240" s="7">
        <v>204</v>
      </c>
      <c r="B240" s="9" t="s">
        <v>211</v>
      </c>
      <c r="C240" s="47">
        <v>7515.25</v>
      </c>
      <c r="D240" s="35"/>
      <c r="E240" s="25" t="str">
        <f t="shared" si="7"/>
        <v> </v>
      </c>
    </row>
    <row r="241" spans="1:5" ht="18" customHeight="1">
      <c r="A241" s="18"/>
      <c r="B241" s="19"/>
      <c r="C241" s="41" t="s">
        <v>223</v>
      </c>
      <c r="D241" s="34">
        <f>SUM(D233:D240)</f>
        <v>0</v>
      </c>
      <c r="E241" s="27">
        <f>SUM(E233:E240)</f>
        <v>0</v>
      </c>
    </row>
    <row r="242" spans="1:5" ht="19.5" customHeight="1">
      <c r="A242" s="48"/>
      <c r="B242" s="49"/>
      <c r="C242" s="49"/>
      <c r="D242" s="50"/>
      <c r="E242" s="51"/>
    </row>
    <row r="243" spans="1:5" ht="18" customHeight="1">
      <c r="A243" s="52" t="s">
        <v>212</v>
      </c>
      <c r="B243" s="53"/>
      <c r="C243" s="53"/>
      <c r="D243" s="53"/>
      <c r="E243" s="54"/>
    </row>
    <row r="244" spans="1:5" ht="19.5" customHeight="1">
      <c r="A244" s="55"/>
      <c r="B244" s="50"/>
      <c r="C244" s="50"/>
      <c r="D244" s="50"/>
      <c r="E244" s="51"/>
    </row>
    <row r="245" spans="1:5" ht="20.25" customHeight="1">
      <c r="A245" s="7">
        <v>205</v>
      </c>
      <c r="B245" s="9" t="s">
        <v>213</v>
      </c>
      <c r="C245" s="45">
        <v>2679.5</v>
      </c>
      <c r="D245" s="36"/>
      <c r="E245" s="25" t="str">
        <f>IF(C245*D245=0," ",C245*D245)</f>
        <v> </v>
      </c>
    </row>
    <row r="246" spans="1:5" ht="20.25" customHeight="1">
      <c r="A246" s="7">
        <v>206</v>
      </c>
      <c r="B246" s="9" t="s">
        <v>214</v>
      </c>
      <c r="C246" s="45">
        <v>770.4999999999999</v>
      </c>
      <c r="D246" s="36"/>
      <c r="E246" s="25" t="str">
        <f>IF(C246*D246=0," ",C246*D246)</f>
        <v> </v>
      </c>
    </row>
    <row r="247" spans="1:5" ht="20.25" customHeight="1">
      <c r="A247" s="7">
        <v>207</v>
      </c>
      <c r="B247" s="9" t="s">
        <v>215</v>
      </c>
      <c r="C247" s="45">
        <v>1494.9999999999998</v>
      </c>
      <c r="D247" s="36"/>
      <c r="E247" s="25" t="str">
        <f>IF(C247*D247=0," ",C247*D247)</f>
        <v> </v>
      </c>
    </row>
    <row r="248" spans="1:5" ht="20.25" customHeight="1">
      <c r="A248" s="7">
        <v>208</v>
      </c>
      <c r="B248" s="9" t="s">
        <v>216</v>
      </c>
      <c r="C248" s="45">
        <v>9200</v>
      </c>
      <c r="D248" s="36"/>
      <c r="E248" s="25" t="str">
        <f>IF(C248*D248=0," ",C248*D248)</f>
        <v> </v>
      </c>
    </row>
    <row r="249" spans="1:5" ht="20.25" customHeight="1">
      <c r="A249" s="7">
        <v>209</v>
      </c>
      <c r="B249" s="9" t="s">
        <v>217</v>
      </c>
      <c r="C249" s="45">
        <v>92000</v>
      </c>
      <c r="D249" s="36"/>
      <c r="E249" s="25" t="str">
        <f>IF(C249*D249=0," ",C249*D249)</f>
        <v> </v>
      </c>
    </row>
    <row r="250" spans="1:5" ht="18" customHeight="1">
      <c r="A250" s="18"/>
      <c r="B250" s="17"/>
      <c r="C250" s="41" t="s">
        <v>223</v>
      </c>
      <c r="D250" s="34">
        <f>SUM(D245:D249)</f>
        <v>0</v>
      </c>
      <c r="E250" s="27">
        <f>SUM(E245:E249)</f>
        <v>0</v>
      </c>
    </row>
    <row r="251" ht="15.75" thickBot="1"/>
    <row r="252" spans="4:5" ht="20.25" customHeight="1" thickBot="1">
      <c r="D252" s="37">
        <f>SUM(D245:D249,D233:D240,D204:D228,D165:D199,D122:D160,D88:D117,D66:D83,D23:D61,D9:D18)</f>
        <v>0</v>
      </c>
      <c r="E252" s="38">
        <f>SUM(E245:E249,E233:E240,E204:E228,E165:E199,E122:E160,E88:E117,E66:E83,E23:E61,E9:E18)</f>
        <v>0</v>
      </c>
    </row>
  </sheetData>
  <sheetProtection/>
  <mergeCells count="30">
    <mergeCell ref="A20:E20"/>
    <mergeCell ref="A21:E21"/>
    <mergeCell ref="A22:E22"/>
    <mergeCell ref="A1:E1"/>
    <mergeCell ref="A2:E3"/>
    <mergeCell ref="A4:B4"/>
    <mergeCell ref="A5:B5"/>
    <mergeCell ref="A6:E6"/>
    <mergeCell ref="A7:E7"/>
    <mergeCell ref="A63:E63"/>
    <mergeCell ref="A64:E64"/>
    <mergeCell ref="A65:E65"/>
    <mergeCell ref="A85:E85"/>
    <mergeCell ref="A86:E86"/>
    <mergeCell ref="A87:E87"/>
    <mergeCell ref="A119:E119"/>
    <mergeCell ref="A120:E120"/>
    <mergeCell ref="A121:E121"/>
    <mergeCell ref="A162:E162"/>
    <mergeCell ref="A163:E163"/>
    <mergeCell ref="A232:E232"/>
    <mergeCell ref="A242:E242"/>
    <mergeCell ref="A243:E243"/>
    <mergeCell ref="A244:E244"/>
    <mergeCell ref="A164:E164"/>
    <mergeCell ref="A201:E201"/>
    <mergeCell ref="A202:E202"/>
    <mergeCell ref="A203:E203"/>
    <mergeCell ref="A230:E230"/>
    <mergeCell ref="A231:E2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pavel</cp:lastModifiedBy>
  <dcterms:created xsi:type="dcterms:W3CDTF">2016-10-14T13:03:30Z</dcterms:created>
  <dcterms:modified xsi:type="dcterms:W3CDTF">2017-01-12T09:14:39Z</dcterms:modified>
  <cp:category/>
  <cp:version/>
  <cp:contentType/>
  <cp:contentStatus/>
</cp:coreProperties>
</file>